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720" windowWidth="20610" windowHeight="11640" tabRatio="814"/>
  </bookViews>
  <sheets>
    <sheet name="Лист 1" sheetId="7" r:id="rId1"/>
    <sheet name="Таблица 27" sheetId="13" state="hidden" r:id="rId2"/>
  </sheets>
  <definedNames>
    <definedName name="_xlnm._FilterDatabase" localSheetId="0" hidden="1">'Лист 1'!$A$5:$M$42</definedName>
    <definedName name="_xlnm.Print_Titles" localSheetId="0">'Лист 1'!$3:$5</definedName>
    <definedName name="_xlnm.Print_Titles" localSheetId="1">'Таблица 27'!$3:$6</definedName>
  </definedNames>
  <calcPr calcId="145621"/>
</workbook>
</file>

<file path=xl/calcChain.xml><?xml version="1.0" encoding="utf-8"?>
<calcChain xmlns="http://schemas.openxmlformats.org/spreadsheetml/2006/main">
  <c r="N46" i="7" l="1"/>
  <c r="M46" i="7"/>
  <c r="L46" i="7"/>
  <c r="N45" i="7"/>
  <c r="M45" i="7"/>
  <c r="L45" i="7"/>
  <c r="N10" i="7"/>
  <c r="N8" i="7" s="1"/>
  <c r="M10" i="7"/>
  <c r="M8" i="7" s="1"/>
  <c r="L10" i="7"/>
  <c r="L6" i="7" s="1"/>
  <c r="L8" i="7"/>
  <c r="L7" i="7"/>
  <c r="N6" i="7" l="1"/>
</calcChain>
</file>

<file path=xl/sharedStrings.xml><?xml version="1.0" encoding="utf-8"?>
<sst xmlns="http://schemas.openxmlformats.org/spreadsheetml/2006/main" count="502" uniqueCount="174">
  <si>
    <r>
      <rPr>
        <sz val="11"/>
        <rFont val="Times New Roman"/>
        <family val="1"/>
        <charset val="204"/>
      </rPr>
      <t>№ п/п</t>
    </r>
  </si>
  <si>
    <r>
      <rPr>
        <sz val="11"/>
        <rFont val="Times New Roman"/>
        <family val="1"/>
        <charset val="204"/>
      </rPr>
      <t>1</t>
    </r>
  </si>
  <si>
    <r>
      <rPr>
        <sz val="11"/>
        <rFont val="Times New Roman"/>
        <family val="1"/>
        <charset val="204"/>
      </rPr>
      <t>2</t>
    </r>
  </si>
  <si>
    <r>
      <rPr>
        <sz val="11"/>
        <rFont val="Times New Roman"/>
        <family val="1"/>
        <charset val="204"/>
      </rPr>
      <t>3</t>
    </r>
  </si>
  <si>
    <r>
      <rPr>
        <sz val="11"/>
        <rFont val="Times New Roman"/>
        <family val="1"/>
        <charset val="204"/>
      </rPr>
      <t>4</t>
    </r>
  </si>
  <si>
    <r>
      <rPr>
        <sz val="11"/>
        <rFont val="Times New Roman"/>
        <family val="1"/>
        <charset val="204"/>
      </rPr>
      <t>5</t>
    </r>
  </si>
  <si>
    <r>
      <rPr>
        <sz val="11"/>
        <rFont val="Times New Roman"/>
        <family val="1"/>
        <charset val="204"/>
      </rPr>
      <t>6</t>
    </r>
  </si>
  <si>
    <r>
      <rPr>
        <sz val="11"/>
        <rFont val="Times New Roman"/>
        <family val="1"/>
        <charset val="204"/>
      </rPr>
      <t>7</t>
    </r>
  </si>
  <si>
    <r>
      <rPr>
        <sz val="11"/>
        <rFont val="Times New Roman"/>
        <family val="1"/>
        <charset val="204"/>
      </rPr>
      <t>Наименование показателя (индикатора)</t>
    </r>
  </si>
  <si>
    <r>
      <rPr>
        <sz val="11"/>
        <rFont val="Times New Roman"/>
        <family val="1"/>
        <charset val="204"/>
      </rPr>
      <t>-</t>
    </r>
  </si>
  <si>
    <r>
      <rPr>
        <sz val="11"/>
        <rFont val="Times New Roman"/>
        <family val="1"/>
        <charset val="204"/>
      </rPr>
      <t>Собираемость налогов и сборов</t>
    </r>
  </si>
  <si>
    <r>
      <rPr>
        <sz val="11"/>
        <rFont val="Times New Roman"/>
        <family val="1"/>
        <charset val="204"/>
      </rPr>
      <t>Индекс открытости бюджета (Open Budget Index), определяемый Международным бюджетным партнерством</t>
    </r>
  </si>
  <si>
    <r>
      <rPr>
        <sz val="11"/>
        <rFont val="Times New Roman"/>
        <family val="1"/>
        <charset val="204"/>
      </rPr>
      <t>72</t>
    </r>
  </si>
  <si>
    <r>
      <rPr>
        <sz val="11"/>
        <rFont val="Times New Roman"/>
        <family val="1"/>
        <charset val="204"/>
      </rPr>
      <t>Государственный долг Российской Федерации по отношению к валовому внутреннему продукту, не более</t>
    </r>
  </si>
  <si>
    <r>
      <rPr>
        <sz val="11"/>
        <rFont val="Times New Roman"/>
        <family val="1"/>
        <charset val="204"/>
      </rPr>
      <t>Подпрограмма 1. Обеспечение сбалансированности федерального бюджета и повышение эффективности бюджетных расходов</t>
    </r>
  </si>
  <si>
    <r>
      <rPr>
        <sz val="11"/>
        <rFont val="Times New Roman"/>
        <family val="1"/>
        <charset val="204"/>
      </rPr>
      <t>Охват бюджетных ассигнований федерального бюджета показателями, характеризующими цели и результаты их использования</t>
    </r>
  </si>
  <si>
    <r>
      <rPr>
        <sz val="11"/>
        <rFont val="Times New Roman"/>
        <family val="1"/>
        <charset val="204"/>
      </rPr>
      <t>Наличие Бюджетного прогноза Российской Федерации на долгосрочный период</t>
    </r>
  </si>
  <si>
    <r>
      <rPr>
        <sz val="11"/>
        <rFont val="Times New Roman"/>
        <family val="1"/>
        <charset val="204"/>
      </rPr>
      <t>0</t>
    </r>
  </si>
  <si>
    <r>
      <rPr>
        <sz val="11"/>
        <rFont val="Times New Roman"/>
        <family val="1"/>
        <charset val="204"/>
      </rPr>
      <t>30</t>
    </r>
  </si>
  <si>
    <r>
      <rPr>
        <sz val="11"/>
        <rFont val="Times New Roman"/>
        <family val="1"/>
        <charset val="204"/>
      </rPr>
      <t>70</t>
    </r>
  </si>
  <si>
    <r>
      <rPr>
        <sz val="11"/>
        <rFont val="Times New Roman"/>
        <family val="1"/>
        <charset val="204"/>
      </rPr>
      <t>Наличие ведомственных перечней государственных услуг и работ, оказываемых и выполняемых федеральными государственными учреждениями, сформированных в соответствии с базовыми (отраслевыми) перечнями государственных и муниципальных услуг и работ</t>
    </r>
  </si>
  <si>
    <r>
      <rPr>
        <sz val="11"/>
        <rFont val="Times New Roman"/>
        <family val="1"/>
        <charset val="204"/>
      </rPr>
      <t>Наличие общих требований к определению нормативных затрат на оказание государственных (муниципальных) услуг и работ в соответствующих сферах</t>
    </r>
  </si>
  <si>
    <r>
      <rPr>
        <sz val="11"/>
        <rFont val="Times New Roman"/>
        <family val="1"/>
        <charset val="204"/>
      </rPr>
      <t>Подпрограмма 2. Нормативно-методическое обеспечение и организация бюджетного процесса</t>
    </r>
  </si>
  <si>
    <r>
      <rPr>
        <sz val="11"/>
        <rFont val="Times New Roman"/>
        <family val="1"/>
        <charset val="204"/>
      </rPr>
      <t>Формирование нормативно-правовой базы, необходимой для реализации федерального закона о федеральном бюджете на очередной финансовый год и плановый период, до начала финансового года</t>
    </r>
  </si>
  <si>
    <r>
      <rPr>
        <sz val="11"/>
        <rFont val="Times New Roman"/>
        <family val="1"/>
        <charset val="204"/>
      </rPr>
      <t>99</t>
    </r>
  </si>
  <si>
    <r>
      <rPr>
        <sz val="11"/>
        <rFont val="Times New Roman"/>
        <family val="1"/>
        <charset val="204"/>
      </rPr>
      <t>Соблюдение установленных законодательством Российской Федерации требований о составе отчетности об исполнении федерального бюджета, формируемой Федеральным казначейством</t>
    </r>
  </si>
  <si>
    <r>
      <rPr>
        <sz val="11"/>
        <rFont val="Times New Roman"/>
        <family val="1"/>
        <charset val="204"/>
      </rPr>
      <t>100</t>
    </r>
  </si>
  <si>
    <r>
      <rPr>
        <sz val="11"/>
        <rFont val="Times New Roman"/>
        <family val="1"/>
        <charset val="204"/>
      </rPr>
      <t>Соблюдение установленных законодательством Российской Федерации требований о составе отчетности об исполнении консолидированного бюджета Российской Федерации и бюджетов государственных внебюджетных фондов, формируемой Федеральным казначейством</t>
    </r>
  </si>
  <si>
    <r>
      <rPr>
        <sz val="11"/>
        <rFont val="Times New Roman"/>
        <family val="1"/>
        <charset val="204"/>
      </rPr>
      <t>Доля главных администраторов средств федерального бюджета, имеющих индекс качества финансового менеджмента менее 40 процентов</t>
    </r>
  </si>
  <si>
    <r>
      <rPr>
        <sz val="11"/>
        <rFont val="Times New Roman"/>
        <family val="1"/>
        <charset val="204"/>
      </rPr>
      <t>9</t>
    </r>
  </si>
  <si>
    <r>
      <rPr>
        <sz val="11"/>
        <rFont val="Times New Roman"/>
        <family val="1"/>
        <charset val="204"/>
      </rPr>
      <t>Исполнение расходных обязательств Российской Федерации, более (до 2017 года); Уровень утверждения лимитов бюджетных обязательств, не менее (с 2017 года)</t>
    </r>
  </si>
  <si>
    <r>
      <rPr>
        <sz val="11"/>
        <rFont val="Times New Roman"/>
        <family val="1"/>
        <charset val="204"/>
      </rPr>
      <t>Подпрограмма 3. Обеспечение открытости и прозрачности управления общественными финансами</t>
    </r>
  </si>
  <si>
    <r>
      <rPr>
        <sz val="11"/>
        <rFont val="Times New Roman"/>
        <family val="1"/>
        <charset val="204"/>
      </rPr>
      <t>Количество уникальных пользователей единого портала бюджетной системы Российской Федерации в год</t>
    </r>
  </si>
  <si>
    <r>
      <rPr>
        <sz val="11"/>
        <rFont val="Times New Roman"/>
        <family val="1"/>
        <charset val="204"/>
      </rPr>
      <t>Доля информации, размещаемой на едином портале бюджетной системы Российской Федерации (www.budget.gov.ru) в общем объеме информации, предусмотренной к публикации</t>
    </r>
  </si>
  <si>
    <r>
      <rPr>
        <sz val="11"/>
        <rFont val="Times New Roman"/>
        <family val="1"/>
        <charset val="204"/>
      </rPr>
      <t>Подпрограмма 4. Организация и осуществление контроля и надзора в финансово-бюджетной сфере</t>
    </r>
  </si>
  <si>
    <r>
      <rPr>
        <sz val="11"/>
        <rFont val="Times New Roman"/>
        <family val="1"/>
        <charset val="204"/>
      </rPr>
      <t>Доля проверенных аудиторских организаций, проводящих обязательный аудит бухгалтерской (финансовой) отчетности организаций, указанных в части 3 статьи 5 Федерального закона «Об аудиторской деятельности» (до 2017 года)</t>
    </r>
  </si>
  <si>
    <r>
      <rPr>
        <sz val="11"/>
        <rFont val="Times New Roman"/>
        <family val="1"/>
        <charset val="204"/>
      </rPr>
      <t>10</t>
    </r>
  </si>
  <si>
    <r>
      <rPr>
        <sz val="11"/>
        <rFont val="Times New Roman"/>
        <family val="1"/>
        <charset val="204"/>
      </rPr>
      <t>15</t>
    </r>
  </si>
  <si>
    <r>
      <rPr>
        <sz val="11"/>
        <rFont val="Times New Roman"/>
        <family val="1"/>
        <charset val="204"/>
      </rPr>
      <t>Соотношение количества отмененных постановлений о назначении административных наказаний за нарушения актов валютного законодательства Российской Федерации и актов органов валютного регулирования и общего количества постановлений о назначении административных наказаний за нарушения актов валютного законодательства Российской Федерации и актов органов валютного регулирования, вынесенных Федеральной службой финансово-бюджетного надзора</t>
    </r>
  </si>
  <si>
    <r>
      <rPr>
        <sz val="11"/>
        <rFont val="Times New Roman"/>
        <family val="1"/>
        <charset val="204"/>
      </rPr>
      <t>Подпрограмма 5. Обеспечение функционирования и развитие налоговой системы Российской Федерации</t>
    </r>
  </si>
  <si>
    <r>
      <rPr>
        <sz val="11"/>
        <rFont val="Times New Roman"/>
        <family val="1"/>
        <charset val="204"/>
      </rPr>
      <t>Доля налогоплательщиков, удовлетворительно оценивающих качество работы налоговых органов</t>
    </r>
  </si>
  <si>
    <r>
      <rPr>
        <sz val="11"/>
        <rFont val="Times New Roman"/>
        <family val="1"/>
        <charset val="204"/>
      </rPr>
      <t>84</t>
    </r>
  </si>
  <si>
    <r>
      <rPr>
        <sz val="11"/>
        <rFont val="Times New Roman"/>
        <family val="1"/>
        <charset val="204"/>
      </rPr>
      <t>Доля решений налоговых органов, признанных судом недействительными, в общем количестве решений налоговых органов, вынесенных по результатам налогового контроля</t>
    </r>
  </si>
  <si>
    <r>
      <rPr>
        <sz val="11"/>
        <rFont val="Times New Roman"/>
        <family val="1"/>
        <charset val="204"/>
      </rPr>
      <t>Процентное соотношение сумм требований, рассмотренных судами в пользу налоговых органов, относительно общих сумм по судебным спорам с налогоплательщиками</t>
    </r>
  </si>
  <si>
    <r>
      <rPr>
        <sz val="11"/>
        <rFont val="Times New Roman"/>
        <family val="1"/>
        <charset val="204"/>
      </rPr>
      <t>Соотношение числа жалоб по налоговым спорам, рассмотренных в досудебном порядке (вышестоящими налоговыми органами), и числа заявлений по налоговым спорам, предъявленных к налоговым органам и рассмотренных судами</t>
    </r>
  </si>
  <si>
    <r>
      <rPr>
        <sz val="11"/>
        <rFont val="Times New Roman"/>
        <family val="1"/>
        <charset val="204"/>
      </rPr>
      <t>346</t>
    </r>
  </si>
  <si>
    <r>
      <rPr>
        <sz val="11"/>
        <rFont val="Times New Roman"/>
        <family val="1"/>
        <charset val="204"/>
      </rPr>
      <t>Предельное количество человеко-часов, затрачиваемое на деятельность, связанную с уплатой налогов предприятиями малого и среднего бизнеса (в составе рейтинга Doing Business в части совершенствования налогового администрирования)</t>
    </r>
  </si>
  <si>
    <r>
      <rPr>
        <sz val="11"/>
        <rFont val="Times New Roman"/>
        <family val="1"/>
        <charset val="204"/>
      </rPr>
      <t>Соотношение объема задолженности по налогам и сборам, страховым взносам и объема поступлений по налогам и сборам, страховым взносам в бюджетную систему Российской Федерации</t>
    </r>
  </si>
  <si>
    <r>
      <rPr>
        <sz val="11"/>
        <rFont val="Times New Roman"/>
        <family val="1"/>
        <charset val="204"/>
      </rPr>
      <t>Количество граждан и организаций, получающих информацию из Единого государственного реестра юридических лиц и Единого государственного реестра индивидуальных предпринимателей с использованием интернет-технологий</t>
    </r>
  </si>
  <si>
    <r>
      <rPr>
        <sz val="11"/>
        <rFont val="Times New Roman"/>
        <family val="1"/>
        <charset val="204"/>
      </rPr>
      <t>Подпрограмма 6. Управление государственным долгом и государственными финансовыми активами Российской Федерации</t>
    </r>
  </si>
  <si>
    <r>
      <rPr>
        <sz val="11"/>
        <rFont val="Times New Roman"/>
        <family val="1"/>
        <charset val="204"/>
      </rPr>
      <t>Отношение годовой суммы платежей на погашение и обслуживание государственного долга Российской Федерации к доходам федерального бюджета, не более</t>
    </r>
  </si>
  <si>
    <r>
      <rPr>
        <sz val="11"/>
        <rFont val="Times New Roman"/>
        <family val="1"/>
        <charset val="204"/>
      </rPr>
      <t>Отношение государственного долга Российской Федерации к доходам федерального бюджета, не более</t>
    </r>
  </si>
  <si>
    <r>
      <rPr>
        <sz val="11"/>
        <rFont val="Times New Roman"/>
        <family val="1"/>
        <charset val="204"/>
      </rPr>
      <t>Доля государственного внутреннего долга Российской Федерации в общем объеме государственного долга Российской Федерации, не менее</t>
    </r>
  </si>
  <si>
    <r>
      <rPr>
        <sz val="11"/>
        <rFont val="Times New Roman"/>
        <family val="1"/>
        <charset val="204"/>
      </rPr>
      <t>Доля расходов на обслуживание государственного долга Российской Федерации в общем объеме расходов федерального бюджета, не более</t>
    </r>
  </si>
  <si>
    <r>
      <rPr>
        <sz val="11"/>
        <rFont val="Times New Roman"/>
        <family val="1"/>
        <charset val="204"/>
      </rPr>
      <t>Целевое значение средней дюрации рыночного портфеля облигаций федерального займа за соответствующий год, не менее</t>
    </r>
  </si>
  <si>
    <r>
      <rPr>
        <sz val="11"/>
        <rFont val="Times New Roman"/>
        <family val="1"/>
        <charset val="204"/>
      </rPr>
      <t>Разница между фактической доходностью размещения средств Фонда национального благосостояния и доходностью эталонного инвестиционного портфеля долговых обязательств иностранных государств со сроком до погашения от 1 года до 3 лет (США - 45 процентов, Германия - 25 процентов, Франция - 20 процентов, Великобритания - 10 процентов), не менее</t>
    </r>
  </si>
  <si>
    <r>
      <rPr>
        <sz val="11"/>
        <rFont val="Times New Roman"/>
        <family val="1"/>
        <charset val="204"/>
      </rPr>
      <t>Целевое значение доходности к погашению портфеля облигаций федеральных займов на конец соответствующего года, не более</t>
    </r>
  </si>
  <si>
    <r>
      <rPr>
        <sz val="11"/>
        <rFont val="Times New Roman"/>
        <family val="1"/>
        <charset val="204"/>
      </rPr>
      <t>Подпрограмма 7. Эффективное функционирование финансовых рынков, банковской, страховой деятельности, схем инвестирования и защиты пенсионных накоплений</t>
    </r>
  </si>
  <si>
    <r>
      <rPr>
        <sz val="11"/>
        <rFont val="Times New Roman"/>
        <family val="1"/>
        <charset val="204"/>
      </rPr>
      <t>40</t>
    </r>
  </si>
  <si>
    <r>
      <rPr>
        <sz val="11"/>
        <rFont val="Times New Roman"/>
        <family val="1"/>
        <charset val="204"/>
      </rPr>
      <t>Уровень конкурентоспособности в рейтингах международных финансовых центров (Global Financial Centers Index и Xinhua-Dow Jones International Financial Centers Development Index)" (показатель сформирован без учета возможных последствий изменений внешнеполитической ситуации)</t>
    </r>
  </si>
  <si>
    <r>
      <rPr>
        <sz val="11"/>
        <rFont val="Times New Roman"/>
        <family val="1"/>
        <charset val="204"/>
      </rPr>
      <t>Подпрограмма 8. Развитие международного финансово-экономического сотрудничества Российской Федерации</t>
    </r>
  </si>
  <si>
    <r>
      <rPr>
        <sz val="11"/>
        <rFont val="Times New Roman"/>
        <family val="1"/>
        <charset val="204"/>
      </rPr>
      <t>Процент инвестиций, осуществленных международными финансовыми организациями на территории Российской Федерации, относительно целевых ориентиров, заявленных в программно-стратегических документах этих международных финансовых организаций, не менее</t>
    </r>
  </si>
  <si>
    <r>
      <rPr>
        <sz val="11"/>
        <rFont val="Times New Roman"/>
        <family val="1"/>
        <charset val="204"/>
      </rPr>
      <t>Успешность реализации проектов Международного банка реконструкции и развития в Российской Федерации (процент проектов, имеющих удовлетворительный рейтинг, от общего числа проектов), не менее</t>
    </r>
  </si>
  <si>
    <r>
      <rPr>
        <sz val="11"/>
        <rFont val="Times New Roman"/>
        <family val="1"/>
        <charset val="204"/>
      </rPr>
      <t>Подпрограмма 9. Создание и развитие государственной интегрированной информационной системы управления общественными финансами "Электронный бюджет"</t>
    </r>
  </si>
  <si>
    <r>
      <rPr>
        <sz val="11"/>
        <rFont val="Times New Roman"/>
        <family val="1"/>
        <charset val="204"/>
      </rPr>
      <t>Доля юридически значимых электронных документов в общем объеме документов финансово-хозяйственной деятельности федеральных организаций сектора государственного управления</t>
    </r>
  </si>
  <si>
    <r>
      <rPr>
        <sz val="11"/>
        <rFont val="Times New Roman"/>
        <family val="1"/>
        <charset val="204"/>
      </rPr>
      <t>50</t>
    </r>
  </si>
  <si>
    <r>
      <rPr>
        <sz val="11"/>
        <rFont val="Times New Roman"/>
        <family val="1"/>
        <charset val="204"/>
      </rPr>
      <t>Сокращение сроков формирования всех видов финансовой отчетности федеральных организаций сектора государственного управления</t>
    </r>
  </si>
  <si>
    <r>
      <rPr>
        <sz val="11"/>
        <rFont val="Times New Roman"/>
        <family val="1"/>
        <charset val="204"/>
      </rPr>
      <t>Доля субъектов Российской Федерации, организации сектора государственного управления которых обеспечены возможностью доступа к работе в системе "Электронный бюджет"</t>
    </r>
  </si>
  <si>
    <r>
      <rPr>
        <sz val="11"/>
        <rFont val="Times New Roman"/>
        <family val="1"/>
        <charset val="204"/>
      </rPr>
      <t>Доля муниципальных образований, организации сектора государственного управления которых обеспечены возможностью доступа к работе в системе "Электронный бюджет"</t>
    </r>
  </si>
  <si>
    <r>
      <rPr>
        <sz val="11"/>
        <rFont val="Times New Roman"/>
        <family val="1"/>
        <charset val="204"/>
      </rPr>
      <t>Сокращение времени обработки финансовой документации федеральных организаций сектора государственного управления</t>
    </r>
  </si>
  <si>
    <r>
      <rPr>
        <sz val="11"/>
        <rFont val="Times New Roman"/>
        <family val="1"/>
        <charset val="204"/>
      </rPr>
      <t>Подпрограмма А. Государственное регулирование отрасли драгоценных металлов и драгоценных камней</t>
    </r>
  </si>
  <si>
    <r>
      <rPr>
        <sz val="11"/>
        <rFont val="Times New Roman"/>
        <family val="1"/>
        <charset val="204"/>
      </rPr>
      <t>Сроки проведения мероприятий по контролю при осуществлении постоянного государственного надзора в отношении производственных объектов организаций, осуществляющих сортировку, первичную классификацию и первичную оценку драгоценных камней</t>
    </r>
  </si>
  <si>
    <r>
      <rPr>
        <sz val="11"/>
        <rFont val="Times New Roman"/>
        <family val="1"/>
        <charset val="204"/>
      </rPr>
      <t>Сроки опробования и клеймения изделий из драгоценных металлов</t>
    </r>
  </si>
  <si>
    <r>
      <rPr>
        <sz val="11"/>
        <rFont val="Times New Roman"/>
        <family val="1"/>
        <charset val="204"/>
      </rPr>
      <t>Подпрограмма Б. Государственное регулирование в сфере производства и оборота этилового спирта, алкогольной и спиртосодержащей продукции"</t>
    </r>
  </si>
  <si>
    <r>
      <rPr>
        <sz val="11"/>
        <rFont val="Times New Roman"/>
        <family val="1"/>
        <charset val="204"/>
      </rPr>
      <t>Отклонение суммы начисленного акциза от суммы акциза, рассчитанной с учетом прогноза изменений объемов реализации маркируемой алкогольной продукции</t>
    </r>
  </si>
  <si>
    <r>
      <rPr>
        <sz val="11"/>
        <rFont val="Times New Roman"/>
        <family val="1"/>
        <charset val="204"/>
      </rPr>
      <t>Отношение разницы между объемом реализованной и объемом произведенной маркируемой алкогольной продукции к объему реализованной маркируемой алкогольной продукции</t>
    </r>
  </si>
  <si>
    <r>
      <rPr>
        <sz val="11"/>
        <rFont val="Times New Roman"/>
        <family val="1"/>
        <charset val="204"/>
      </rPr>
      <t>Подпрограмма В. Формирование института развития проектного финансирования</t>
    </r>
  </si>
  <si>
    <r>
      <rPr>
        <sz val="11"/>
        <rFont val="Times New Roman"/>
        <family val="1"/>
        <charset val="204"/>
      </rPr>
      <t>Государственная программа «Управление государственными финансами и регулирование финансовых рынков»</t>
    </r>
  </si>
  <si>
    <r>
      <rPr>
        <sz val="11"/>
        <rFont val="Times New Roman"/>
        <family val="1"/>
        <charset val="204"/>
      </rPr>
      <t>32</t>
    </r>
  </si>
  <si>
    <r>
      <rPr>
        <sz val="11"/>
        <rFont val="Times New Roman"/>
        <family val="1"/>
        <charset val="204"/>
      </rPr>
      <t>74</t>
    </r>
  </si>
  <si>
    <r>
      <rPr>
        <sz val="11"/>
        <rFont val="Times New Roman"/>
        <family val="1"/>
        <charset val="204"/>
      </rPr>
      <t>111</t>
    </r>
  </si>
  <si>
    <r>
      <rPr>
        <b/>
        <sz val="14"/>
        <rFont val="Times New Roman"/>
        <family val="1"/>
        <charset val="204"/>
      </rPr>
      <t>Таблица 27</t>
    </r>
  </si>
  <si>
    <r>
      <rPr>
        <b/>
        <sz val="14"/>
        <rFont val="Times New Roman"/>
        <family val="1"/>
        <charset val="204"/>
      </rPr>
      <t>Сведения об изменениях в достигнутых значениях показателей (индикаторов) государственной программы, подпрограмм государственной программы, федеральных целевых программ (подпрограмм федеральных целевых программ)</t>
    </r>
  </si>
  <si>
    <r>
      <rPr>
        <sz val="11"/>
        <rFont val="Times New Roman"/>
        <family val="1"/>
        <charset val="204"/>
      </rPr>
      <t>Значения показателей</t>
    </r>
  </si>
  <si>
    <r>
      <rPr>
        <sz val="11"/>
        <rFont val="Times New Roman"/>
        <family val="1"/>
        <charset val="204"/>
      </rPr>
      <t>Обоснование изменения отчетных значений</t>
    </r>
  </si>
  <si>
    <r>
      <rPr>
        <sz val="11"/>
        <rFont val="Times New Roman"/>
        <family val="1"/>
        <charset val="204"/>
      </rPr>
      <t>2016 год</t>
    </r>
  </si>
  <si>
    <r>
      <rPr>
        <sz val="11"/>
        <rFont val="Times New Roman"/>
        <family val="1"/>
        <charset val="204"/>
      </rPr>
      <t>2017 год</t>
    </r>
  </si>
  <si>
    <r>
      <rPr>
        <sz val="11"/>
        <rFont val="Times New Roman"/>
        <family val="1"/>
        <charset val="204"/>
      </rPr>
      <t>фактическое значение из годового отчета</t>
    </r>
  </si>
  <si>
    <r>
      <rPr>
        <sz val="11"/>
        <rFont val="Times New Roman"/>
        <family val="1"/>
        <charset val="204"/>
      </rPr>
      <t>уточненное значение</t>
    </r>
  </si>
  <si>
    <r>
      <rPr>
        <sz val="11"/>
        <rFont val="Times New Roman"/>
        <family val="1"/>
        <charset val="204"/>
      </rPr>
      <t>Пояснений не требуется (тенденция показателя - к увеличению)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</si>
  <si>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Международным бюджетным партнерством указанный индекс рассчитывается раз в 2 года, и по 2016 году индекс открытости бюджета Международным бюджетным партнерством не рассчитывается. В рамках самообследования уровня открытости бюджета, проведенного в соответствии с методологией Международного бюджетного партнерства, Индекс открытости бюджета по 2016 году оценивается в 76 баллов.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</si>
  <si>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Пояснения не требуются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</si>
  <si>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Обоснований не требуется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</si>
  <si>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Обоснование не требуется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</si>
  <si>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обоснование не требуется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</si>
  <si>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Доля главных администраторов средств федерального бюджета, имеющих индекс качества финансового менеджмента менее 40% составляет 1% от общего числа охваченных мониторингом главных администраторов средств федерального бюджета.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</si>
  <si>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обоснование не требуется, показатель достиг планового уровня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</si>
  <si>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При планировании показателей ФНС России учитывало наличие противоречивой судебной практики, которое могло оказать влияние на снижение показателей по Российской Федерации в целом. Отклонение показателей в целом связано с эффективной судебно-правовой работой налоговых органов.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</si>
  <si>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Изменения в законодательстве о налогах и сборах повлекли изменения методики расчета планового значения показателя с 2015 года.  Новая методика предусматривает расчет значения показателя за 2016 год на основании фактически достигнутых статистических данных за 2009-2014 годы, по количеству рассмотренных жалоб и выведения среднего показателя снижения за указанный период в размере 6,01% (среднегодовой процент снижения жалоб за 2009-2014) в год к предыдущему году (числитель показателя). По данным отчета 3-НС за 2016 год снижение количества рассмотренных жалоб составило 6,4 процента. Фактическое значение показателя по итогам 2016 года достигнуто на уровне 80,7 % от запланированного и утвержденного значения на 2016 год (407,3%).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</si>
  <si>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Значение показателя ниже (лучше)планового.    Развитие электронных сервисов, предоставление налоговой отчетности в электронной форме, а также внедрение ряда изменений, направленных на сближение бухгалтерского и налогового учетов, способствовали сокращению документооборота и временных затрат налогоплательщиков, связанных с исполнением налогового законодательства. Указанное нашло отражение в оценке Всемирного банка при подготовке рейтинга по показателю Уплата налогов.    Постановлением Правительства Российской Федерации от 30.03.2017 № 349 внесены изменения в  госпрограмму и скорректированы плановые значения показателя на 2017-2020 гг.                                                                                   В связи с передачей налоговым органам полномочий по администрированию страховых взносов, в связи с вступлением с 01.01.2017 изменений в Налоговый кодекс Российской Федерации (п. 1 ст. 5 Федерального закона от 03.07.2016 № 243-ФЗ «О внесении изменений в части первую и вторую Налогового кодекса Российской Федерации в связи с передачей налоговым органам полномочий по администрированию страховых взносов на обязательное пенсионное, социальное и медицинское страхование»), уменьшение запланированных значений указанного показателя на плановые периоды 2017-2020 года нецелесообразно.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</si>
  <si>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Пояснений не требуется (тенденция показателя - к снижению)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</si>
  <si>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44 140</t>
    </r>
  </si>
  <si>
    <r>
      <rPr>
        <sz val="11"/>
        <rFont val="Times New Roman"/>
        <family val="1"/>
        <charset val="204"/>
      </rPr>
      <t>Отклонение обусловлено увеличением объема бюджетных ассигнований на погашение и обслуживание государственного долга Российской Федерации в связи с ростом курсов иностранных валют по отношению к рублю, а также снижением объема доходов федерального бюджета.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</si>
  <si>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Отклонение обусловлено снижением объема доходов федерального бюджета.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</si>
  <si>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Отклонение обусловлено ростом государственного внешнего долга Российской Федерации в рублевом эквиваленте в связи со значительным ростом курсов иностранных валют по отношению к рублю.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</si>
  <si>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Отклонение обусловлено увеличением объема расходов на обслуживание государственного долга Российской Федерации, связанным со значительным ростом курсов иностранных валют по отношению к рублю.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</si>
  <si>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Положительная динамика цен на нефть, укрепление курса рубля, снижение инфляции, значительный объем ликвидности в российской банковской системе, а также снижение ключевой ставки в 2016 году на 100 б.п. обусловили наличие значительного спроса на ОФЗ. Вместе с тем, действия данных положительных факторов оказались недостаточными для возврата на предусмотренную государственной программой дюрации рыночного портфеля ОФЗ.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</si>
  <si>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1. В связи с прогнозируемыми полным исчерпанием Резервного фонда и активным использованием средств ФНБ на покрытие дефицита федерального бюджета / бюджета Пенсионного фонда Российской Федерации на текущем этапе предпосылки для разработки механизма инвестирования средств суверенных фондов в более доходные и одновременно более рискованные финансовые инструменты (акции и корпоративные облигации) объективно отсутствуют. Указанная позиция разделяется Минэкономразвития России и Банком России. В этой связи возможности задействовать более доходные стратегии размещения средств фондов в иностранные финансовые активы отсутствуют. 2. В соответствии с решением Правительства Российской Федерации в 2015 году процентная ставка по размещенным во Внешэкономбанке за счет средств ФНБ валютным депозитам в общей сумме 6,25 млрд. долларов США снижена в более чем в 10 (!) раз – с уровня, превышающего на 2,75 - 3,80 процентных пункта ставку ЛИБОР в долларах США сроком на шесть месяцев, до уровня 0,25% годовых (что значительно ниже не только рыночного уровня, но и доходности от размещения средств ФНБ на счетах в Банке России).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</si>
  <si>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Положительная динамика цен на нефть, укрепление курса рубля, снижение инфляции, значительный объем ликвидности в российской банковской системе, а также снижение ключевой ставки в 2016 году на 100 б.п. обусловили наличие значительного спроса на ОФЗ. Вместе с тем, действия данных положительных факторов оказались недостаточными для возврата на предусмотренную госпрограммой траекторию изменения доходности рыночного портфеля ОФЗ.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</si>
  <si>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Пояснений не требуется.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</si>
  <si>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Пояснений не требуется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</si>
  <si>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Пояснения не требуются.</t>
    </r>
    <r>
      <rPr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
</t>
    </r>
  </si>
  <si>
    <t>2</t>
  </si>
  <si>
    <t>Подпрограмма 2</t>
  </si>
  <si>
    <t>Управление государственными финансами и регулирование финансовых рынков</t>
  </si>
  <si>
    <t>Рз</t>
  </si>
  <si>
    <t>ПРз</t>
  </si>
  <si>
    <t>НР</t>
  </si>
  <si>
    <t>ВР</t>
  </si>
  <si>
    <t>04</t>
  </si>
  <si>
    <t>01</t>
  </si>
  <si>
    <t>39</t>
  </si>
  <si>
    <t>06</t>
  </si>
  <si>
    <t>90019</t>
  </si>
  <si>
    <t>100</t>
  </si>
  <si>
    <t>Приложение № 5</t>
  </si>
  <si>
    <r>
      <rPr>
        <sz val="11"/>
        <rFont val="Times New Roman"/>
        <family val="1"/>
        <charset val="204"/>
      </rPr>
      <t>Статус структурного элемента</t>
    </r>
  </si>
  <si>
    <r>
      <rPr>
        <sz val="11"/>
        <rFont val="Times New Roman"/>
        <family val="1"/>
        <charset val="204"/>
      </rPr>
      <t>Наименование структурного элемента</t>
    </r>
  </si>
  <si>
    <r>
      <rPr>
        <sz val="11"/>
        <rFont val="Times New Roman"/>
        <family val="1"/>
        <charset val="204"/>
      </rPr>
      <t>ГРБС (ответственный исполнитель, соисполнитель, участник)</t>
    </r>
  </si>
  <si>
    <r>
      <rPr>
        <sz val="11"/>
        <rFont val="Times New Roman"/>
        <family val="1"/>
        <charset val="204"/>
      </rPr>
      <t>Код бюджетной классификации</t>
    </r>
  </si>
  <si>
    <r>
      <rPr>
        <sz val="11"/>
        <rFont val="Times New Roman"/>
        <family val="1"/>
        <charset val="204"/>
      </rPr>
      <t>Объемы бюджетных ассигнований (тыс. руб.)</t>
    </r>
  </si>
  <si>
    <r>
      <rPr>
        <sz val="11"/>
        <rFont val="Times New Roman"/>
        <family val="1"/>
        <charset val="204"/>
      </rPr>
      <t>ГРБС</t>
    </r>
  </si>
  <si>
    <r>
      <rPr>
        <sz val="11"/>
        <rFont val="Times New Roman"/>
        <family val="1"/>
        <charset val="204"/>
      </rPr>
      <t>ГП</t>
    </r>
  </si>
  <si>
    <r>
      <rPr>
        <sz val="11"/>
        <rFont val="Times New Roman"/>
        <family val="1"/>
        <charset val="204"/>
      </rPr>
      <t>пГП</t>
    </r>
  </si>
  <si>
    <r>
      <rPr>
        <sz val="11"/>
        <rFont val="Times New Roman"/>
        <family val="1"/>
        <charset val="204"/>
      </rPr>
      <t>ОМ</t>
    </r>
  </si>
  <si>
    <t xml:space="preserve">Сводная бюджетная роспись федерального бюджета на 01.01.2019 </t>
  </si>
  <si>
    <t>Сводная бюджетная роспись федерального бюджета на 31.12.2019</t>
  </si>
  <si>
    <r>
      <rPr>
        <sz val="11"/>
        <rFont val="Times New Roman"/>
        <family val="1"/>
        <charset val="204"/>
      </rPr>
      <t>Кассовое исполнение</t>
    </r>
  </si>
  <si>
    <r>
      <rPr>
        <sz val="11"/>
        <rFont val="Times New Roman"/>
        <family val="1"/>
        <charset val="204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</si>
  <si>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</si>
  <si>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</si>
  <si>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</si>
  <si>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</si>
  <si>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9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</si>
  <si>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10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</si>
  <si>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11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</si>
  <si>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12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</si>
  <si>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13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</si>
  <si>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Times New Roman"/>
        <family val="1"/>
        <charset val="204"/>
      </rPr>
      <t>14</t>
    </r>
    <r>
      <rPr>
        <sz val="11"/>
        <color theme="1"/>
        <rFont val="Calibri"/>
        <family val="2"/>
        <charset val="204"/>
        <scheme val="minor"/>
      </rPr>
      <t/>
    </r>
  </si>
  <si>
    <t>Государственная программа 39</t>
  </si>
  <si>
    <t>Всего, в том числе:</t>
  </si>
  <si>
    <t>-</t>
  </si>
  <si>
    <t xml:space="preserve">Казначейство России </t>
  </si>
  <si>
    <t>Повышение качества управления бюджетным процессом</t>
  </si>
  <si>
    <r>
      <rPr>
        <sz val="11"/>
        <rFont val="Times New Roman"/>
        <family val="1"/>
        <charset val="204"/>
      </rPr>
      <t>39</t>
    </r>
  </si>
  <si>
    <t>Основное мероприятие 2.3</t>
  </si>
  <si>
    <t>Повышение операционной эффективности бюджетных расходов</t>
  </si>
  <si>
    <r>
      <rPr>
        <sz val="11"/>
        <rFont val="Times New Roman"/>
        <family val="1"/>
        <charset val="204"/>
      </rPr>
      <t>Всего, в том числе:</t>
    </r>
  </si>
  <si>
    <r>
      <rPr>
        <sz val="11"/>
        <rFont val="Times New Roman"/>
        <family val="1"/>
        <charset val="204"/>
      </rPr>
      <t>03</t>
    </r>
  </si>
  <si>
    <t>03</t>
  </si>
  <si>
    <t>129</t>
  </si>
  <si>
    <t>93974</t>
  </si>
  <si>
    <t>321</t>
  </si>
  <si>
    <t>93987</t>
  </si>
  <si>
    <t>119</t>
  </si>
  <si>
    <t>07</t>
  </si>
  <si>
    <t>05</t>
  </si>
  <si>
    <t>831</t>
  </si>
  <si>
    <t>92040</t>
  </si>
  <si>
    <t>244</t>
  </si>
  <si>
    <t>Основное мероприятие 2.5</t>
  </si>
  <si>
    <t>Совершенствование информационного обеспечения бюджетных правоотношений</t>
  </si>
  <si>
    <r>
      <rPr>
        <sz val="11"/>
        <rFont val="Times New Roman"/>
        <family val="1"/>
        <charset val="204"/>
      </rPr>
      <t>05</t>
    </r>
  </si>
  <si>
    <t>Отчет об использовании бюджетных ассигнований федерального бюджета на реализацию государственной программы Российской Федерации «Управление государственными финансами и регулирование финансовых рынков»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</si>
</sst>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#,##0.000"/>
  </numFmts>
  <fonts count="9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64B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57">
    <xf numFmtId="0" fontId="0" fillId="0" borderId="0" xfId="0" applyNumberFormat="1" applyFont="1"/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4" fontId="3" fillId="0" borderId="1" xfId="2" applyNumberFormat="1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4" fontId="3" fillId="6" borderId="1" xfId="2" applyNumberFormat="1" applyFont="1" applyFill="1" applyBorder="1" applyAlignment="1">
      <alignment horizontal="right" vertical="center" wrapText="1"/>
    </xf>
    <xf numFmtId="0" fontId="2" fillId="0" borderId="0" xfId="0" applyNumberFormat="1" applyFont="1" applyAlignment="1">
      <alignment vertical="center"/>
    </xf>
    <xf numFmtId="0" fontId="3" fillId="5" borderId="5" xfId="0" applyNumberFormat="1" applyFont="1" applyFill="1" applyBorder="1" applyAlignment="1">
      <alignment horizontal="left" vertical="center" wrapText="1"/>
    </xf>
    <xf numFmtId="0" fontId="3" fillId="5" borderId="6" xfId="0" applyNumberFormat="1" applyFont="1" applyFill="1" applyBorder="1" applyAlignment="1">
      <alignment horizontal="left" vertical="center" wrapText="1"/>
    </xf>
    <xf numFmtId="0" fontId="3" fillId="5" borderId="7" xfId="0" applyNumberFormat="1" applyFont="1" applyFill="1" applyBorder="1" applyAlignment="1">
      <alignment horizontal="left" vertical="center" wrapText="1"/>
    </xf>
    <xf numFmtId="0" fontId="3" fillId="5" borderId="5" xfId="0" applyNumberFormat="1" applyFont="1" applyFill="1" applyBorder="1" applyAlignment="1">
      <alignment horizontal="left" vertical="top" wrapText="1"/>
    </xf>
    <xf numFmtId="0" fontId="3" fillId="5" borderId="6" xfId="0" applyNumberFormat="1" applyFont="1" applyFill="1" applyBorder="1" applyAlignment="1">
      <alignment horizontal="left" vertical="top" wrapText="1"/>
    </xf>
    <xf numFmtId="0" fontId="3" fillId="5" borderId="7" xfId="0" applyNumberFormat="1" applyFont="1" applyFill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4" fillId="4" borderId="1" xfId="0" applyNumberFormat="1" applyFont="1" applyFill="1" applyBorder="1" applyAlignment="1">
      <alignment horizontal="left" vertical="top" wrapText="1"/>
    </xf>
    <xf numFmtId="0" fontId="5" fillId="0" borderId="8" xfId="0" applyNumberFormat="1" applyFont="1" applyBorder="1" applyAlignment="1">
      <alignment horizontal="right" vertical="center" wrapText="1"/>
    </xf>
    <xf numFmtId="0" fontId="3" fillId="0" borderId="6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right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right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6" tint="0.39997558519241921"/>
  </sheetPr>
  <dimension ref="A1:N48"/>
  <sheetViews>
    <sheetView tabSelected="1" zoomScaleNormal="100" workbookViewId="0">
      <selection sqref="A1:N1"/>
    </sheetView>
  </sheetViews>
  <sheetFormatPr defaultColWidth="18.7109375" defaultRowHeight="18.75" x14ac:dyDescent="0.3"/>
  <cols>
    <col min="1" max="1" width="18.5703125" style="1" customWidth="1"/>
    <col min="2" max="2" width="40.28515625" style="1" customWidth="1"/>
    <col min="3" max="3" width="25.42578125" style="32" customWidth="1"/>
    <col min="4" max="4" width="6.28515625" style="32" bestFit="1" customWidth="1"/>
    <col min="5" max="5" width="4.85546875" style="32" customWidth="1"/>
    <col min="6" max="6" width="4.7109375" style="32" bestFit="1" customWidth="1"/>
    <col min="7" max="7" width="3.85546875" style="32" bestFit="1" customWidth="1"/>
    <col min="8" max="8" width="4.85546875" style="32" bestFit="1" customWidth="1"/>
    <col min="9" max="9" width="4.42578125" style="32" bestFit="1" customWidth="1"/>
    <col min="10" max="10" width="6.5703125" style="32" customWidth="1"/>
    <col min="11" max="11" width="5" style="32" customWidth="1"/>
    <col min="12" max="12" width="20" style="32" customWidth="1"/>
    <col min="13" max="13" width="18.7109375" style="32" customWidth="1"/>
    <col min="14" max="14" width="18.5703125" style="32" customWidth="1"/>
    <col min="15" max="15" width="18.7109375" style="1" customWidth="1"/>
    <col min="16" max="16384" width="18.7109375" style="1"/>
  </cols>
  <sheetData>
    <row r="1" spans="1:14" ht="26.45" customHeight="1" x14ac:dyDescent="0.3">
      <c r="A1" s="43" t="s">
        <v>125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ht="44.1" customHeight="1" x14ac:dyDescent="0.3">
      <c r="A2" s="46" t="s">
        <v>173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ht="30" customHeight="1" x14ac:dyDescent="0.3">
      <c r="A3" s="49" t="s">
        <v>126</v>
      </c>
      <c r="B3" s="49" t="s">
        <v>127</v>
      </c>
      <c r="C3" s="49" t="s">
        <v>128</v>
      </c>
      <c r="D3" s="50" t="s">
        <v>129</v>
      </c>
      <c r="E3" s="51"/>
      <c r="F3" s="51"/>
      <c r="G3" s="51"/>
      <c r="H3" s="51"/>
      <c r="I3" s="51"/>
      <c r="J3" s="51"/>
      <c r="K3" s="52"/>
      <c r="L3" s="49" t="s">
        <v>130</v>
      </c>
      <c r="M3" s="49"/>
      <c r="N3" s="49"/>
    </row>
    <row r="4" spans="1:14" ht="84" customHeight="1" x14ac:dyDescent="0.3">
      <c r="A4" s="49"/>
      <c r="B4" s="49"/>
      <c r="C4" s="49"/>
      <c r="D4" s="15" t="s">
        <v>131</v>
      </c>
      <c r="E4" s="16" t="s">
        <v>115</v>
      </c>
      <c r="F4" s="16" t="s">
        <v>116</v>
      </c>
      <c r="G4" s="15" t="s">
        <v>132</v>
      </c>
      <c r="H4" s="15" t="s">
        <v>133</v>
      </c>
      <c r="I4" s="15" t="s">
        <v>134</v>
      </c>
      <c r="J4" s="16" t="s">
        <v>117</v>
      </c>
      <c r="K4" s="16" t="s">
        <v>118</v>
      </c>
      <c r="L4" s="16" t="s">
        <v>135</v>
      </c>
      <c r="M4" s="16" t="s">
        <v>136</v>
      </c>
      <c r="N4" s="15" t="s">
        <v>137</v>
      </c>
    </row>
    <row r="5" spans="1:14" ht="16.899999999999999" customHeight="1" x14ac:dyDescent="0.3">
      <c r="A5" s="14" t="s">
        <v>1</v>
      </c>
      <c r="B5" s="14" t="s">
        <v>2</v>
      </c>
      <c r="C5" s="15" t="s">
        <v>3</v>
      </c>
      <c r="D5" s="15" t="s">
        <v>138</v>
      </c>
      <c r="E5" s="15" t="s">
        <v>139</v>
      </c>
      <c r="F5" s="15" t="s">
        <v>140</v>
      </c>
      <c r="G5" s="15" t="s">
        <v>141</v>
      </c>
      <c r="H5" s="15" t="s">
        <v>142</v>
      </c>
      <c r="I5" s="15" t="s">
        <v>143</v>
      </c>
      <c r="J5" s="15" t="s">
        <v>144</v>
      </c>
      <c r="K5" s="15" t="s">
        <v>145</v>
      </c>
      <c r="L5" s="15" t="s">
        <v>146</v>
      </c>
      <c r="M5" s="15" t="s">
        <v>147</v>
      </c>
      <c r="N5" s="15" t="s">
        <v>148</v>
      </c>
    </row>
    <row r="6" spans="1:14" ht="32.25" customHeight="1" x14ac:dyDescent="0.3">
      <c r="A6" s="41" t="s">
        <v>149</v>
      </c>
      <c r="B6" s="41" t="s">
        <v>114</v>
      </c>
      <c r="C6" s="17" t="s">
        <v>150</v>
      </c>
      <c r="D6" s="18" t="s">
        <v>151</v>
      </c>
      <c r="E6" s="18" t="s">
        <v>151</v>
      </c>
      <c r="F6" s="18" t="s">
        <v>151</v>
      </c>
      <c r="G6" s="18" t="s">
        <v>121</v>
      </c>
      <c r="H6" s="18" t="s">
        <v>151</v>
      </c>
      <c r="I6" s="18" t="s">
        <v>151</v>
      </c>
      <c r="J6" s="18" t="s">
        <v>151</v>
      </c>
      <c r="K6" s="18" t="s">
        <v>151</v>
      </c>
      <c r="L6" s="19">
        <f>SUM(L10,L45)</f>
        <v>37027113.700000003</v>
      </c>
      <c r="M6" s="20">
        <v>47478344.100000001</v>
      </c>
      <c r="N6" s="20">
        <f>SUM(N10,N45)</f>
        <v>45592471.700000003</v>
      </c>
    </row>
    <row r="7" spans="1:14" x14ac:dyDescent="0.3">
      <c r="A7" s="41"/>
      <c r="B7" s="41"/>
      <c r="C7" s="13" t="s">
        <v>152</v>
      </c>
      <c r="D7" s="16" t="s">
        <v>151</v>
      </c>
      <c r="E7" s="16" t="s">
        <v>151</v>
      </c>
      <c r="F7" s="16" t="s">
        <v>151</v>
      </c>
      <c r="G7" s="16" t="s">
        <v>151</v>
      </c>
      <c r="H7" s="16" t="s">
        <v>151</v>
      </c>
      <c r="I7" s="16" t="s">
        <v>151</v>
      </c>
      <c r="J7" s="16" t="s">
        <v>151</v>
      </c>
      <c r="K7" s="16" t="s">
        <v>151</v>
      </c>
      <c r="L7" s="21">
        <f>L9</f>
        <v>37027113.700000003</v>
      </c>
      <c r="M7" s="21">
        <v>47478344.100000001</v>
      </c>
      <c r="N7" s="21">
        <v>45592471.700000003</v>
      </c>
    </row>
    <row r="8" spans="1:14" ht="25.5" customHeight="1" x14ac:dyDescent="0.3">
      <c r="A8" s="42" t="s">
        <v>113</v>
      </c>
      <c r="B8" s="42" t="s">
        <v>153</v>
      </c>
      <c r="C8" s="22" t="s">
        <v>150</v>
      </c>
      <c r="D8" s="23" t="s">
        <v>151</v>
      </c>
      <c r="E8" s="23" t="s">
        <v>151</v>
      </c>
      <c r="F8" s="23" t="s">
        <v>151</v>
      </c>
      <c r="G8" s="23" t="s">
        <v>121</v>
      </c>
      <c r="H8" s="23">
        <v>2</v>
      </c>
      <c r="I8" s="23" t="s">
        <v>151</v>
      </c>
      <c r="J8" s="23" t="s">
        <v>151</v>
      </c>
      <c r="K8" s="23" t="s">
        <v>151</v>
      </c>
      <c r="L8" s="24">
        <f>SUM(L10,L45)</f>
        <v>37027113.700000003</v>
      </c>
      <c r="M8" s="25">
        <f>SUM(M10,M45)</f>
        <v>47478344.100000009</v>
      </c>
      <c r="N8" s="25">
        <f>SUM(N10,N45)</f>
        <v>45592471.700000003</v>
      </c>
    </row>
    <row r="9" spans="1:14" x14ac:dyDescent="0.3">
      <c r="A9" s="42"/>
      <c r="B9" s="42"/>
      <c r="C9" s="13" t="s">
        <v>152</v>
      </c>
      <c r="D9" s="11" t="s">
        <v>151</v>
      </c>
      <c r="E9" s="11" t="s">
        <v>151</v>
      </c>
      <c r="F9" s="11" t="s">
        <v>151</v>
      </c>
      <c r="G9" s="11" t="s">
        <v>154</v>
      </c>
      <c r="H9" s="11" t="s">
        <v>151</v>
      </c>
      <c r="I9" s="11" t="s">
        <v>151</v>
      </c>
      <c r="J9" s="11" t="s">
        <v>151</v>
      </c>
      <c r="K9" s="11" t="s">
        <v>151</v>
      </c>
      <c r="L9" s="21">
        <v>37027113.700000003</v>
      </c>
      <c r="M9" s="21">
        <v>47478344.100000001</v>
      </c>
      <c r="N9" s="21">
        <v>45592471.700000003</v>
      </c>
    </row>
    <row r="10" spans="1:14" ht="22.5" customHeight="1" x14ac:dyDescent="0.3">
      <c r="A10" s="36" t="s">
        <v>155</v>
      </c>
      <c r="B10" s="36" t="s">
        <v>156</v>
      </c>
      <c r="C10" s="12" t="s">
        <v>157</v>
      </c>
      <c r="D10" s="26" t="s">
        <v>151</v>
      </c>
      <c r="E10" s="26" t="s">
        <v>151</v>
      </c>
      <c r="F10" s="26" t="s">
        <v>151</v>
      </c>
      <c r="G10" s="26" t="s">
        <v>154</v>
      </c>
      <c r="H10" s="26" t="s">
        <v>2</v>
      </c>
      <c r="I10" s="26" t="s">
        <v>158</v>
      </c>
      <c r="J10" s="26" t="s">
        <v>151</v>
      </c>
      <c r="K10" s="26" t="s">
        <v>151</v>
      </c>
      <c r="L10" s="27">
        <f>SUM(L11:L43)</f>
        <v>27554297.100000001</v>
      </c>
      <c r="M10" s="27">
        <f>SUM(M11:M44)</f>
        <v>36636599.900000006</v>
      </c>
      <c r="N10" s="27">
        <f>SUM(N11:N44)</f>
        <v>36022702.100000001</v>
      </c>
    </row>
    <row r="11" spans="1:14" x14ac:dyDescent="0.3">
      <c r="A11" s="37"/>
      <c r="B11" s="37"/>
      <c r="C11" s="33" t="s">
        <v>152</v>
      </c>
      <c r="D11" s="11">
        <v>100</v>
      </c>
      <c r="E11" s="11" t="s">
        <v>120</v>
      </c>
      <c r="F11" s="11" t="s">
        <v>122</v>
      </c>
      <c r="G11" s="11">
        <v>39</v>
      </c>
      <c r="H11" s="11">
        <v>2</v>
      </c>
      <c r="I11" s="11" t="s">
        <v>159</v>
      </c>
      <c r="J11" s="11">
        <v>90011</v>
      </c>
      <c r="K11" s="11">
        <v>121</v>
      </c>
      <c r="L11" s="21">
        <v>1012984.3</v>
      </c>
      <c r="M11" s="28">
        <v>1256218.1000000001</v>
      </c>
      <c r="N11" s="21">
        <v>1256218.1000000001</v>
      </c>
    </row>
    <row r="12" spans="1:14" x14ac:dyDescent="0.3">
      <c r="A12" s="37"/>
      <c r="B12" s="37"/>
      <c r="C12" s="34"/>
      <c r="D12" s="11">
        <v>100</v>
      </c>
      <c r="E12" s="11" t="s">
        <v>120</v>
      </c>
      <c r="F12" s="11" t="s">
        <v>122</v>
      </c>
      <c r="G12" s="11">
        <v>39</v>
      </c>
      <c r="H12" s="11">
        <v>2</v>
      </c>
      <c r="I12" s="11" t="s">
        <v>159</v>
      </c>
      <c r="J12" s="11">
        <v>90011</v>
      </c>
      <c r="K12" s="11">
        <v>129</v>
      </c>
      <c r="L12" s="21">
        <v>305944.3</v>
      </c>
      <c r="M12" s="28">
        <v>305944.3</v>
      </c>
      <c r="N12" s="21">
        <v>298396.5</v>
      </c>
    </row>
    <row r="13" spans="1:14" x14ac:dyDescent="0.3">
      <c r="A13" s="37"/>
      <c r="B13" s="37"/>
      <c r="C13" s="34"/>
      <c r="D13" s="11">
        <v>100</v>
      </c>
      <c r="E13" s="11" t="s">
        <v>120</v>
      </c>
      <c r="F13" s="11" t="s">
        <v>122</v>
      </c>
      <c r="G13" s="11">
        <v>39</v>
      </c>
      <c r="H13" s="11">
        <v>2</v>
      </c>
      <c r="I13" s="11" t="s">
        <v>159</v>
      </c>
      <c r="J13" s="11">
        <v>90012</v>
      </c>
      <c r="K13" s="11">
        <v>121</v>
      </c>
      <c r="L13" s="21">
        <v>13193249.300000001</v>
      </c>
      <c r="M13" s="28">
        <v>20045737.800000001</v>
      </c>
      <c r="N13" s="21">
        <v>20045730.5</v>
      </c>
    </row>
    <row r="14" spans="1:14" x14ac:dyDescent="0.3">
      <c r="A14" s="37"/>
      <c r="B14" s="37"/>
      <c r="C14" s="34"/>
      <c r="D14" s="11">
        <v>100</v>
      </c>
      <c r="E14" s="11" t="s">
        <v>120</v>
      </c>
      <c r="F14" s="11" t="s">
        <v>122</v>
      </c>
      <c r="G14" s="11">
        <v>39</v>
      </c>
      <c r="H14" s="11">
        <v>2</v>
      </c>
      <c r="I14" s="11" t="s">
        <v>159</v>
      </c>
      <c r="J14" s="11">
        <v>90012</v>
      </c>
      <c r="K14" s="11">
        <v>129</v>
      </c>
      <c r="L14" s="21">
        <v>3984361.3</v>
      </c>
      <c r="M14" s="28">
        <v>5814832.5999999996</v>
      </c>
      <c r="N14" s="21">
        <v>5769012.5</v>
      </c>
    </row>
    <row r="15" spans="1:14" x14ac:dyDescent="0.3">
      <c r="A15" s="37"/>
      <c r="B15" s="37"/>
      <c r="C15" s="34"/>
      <c r="D15" s="11">
        <v>100</v>
      </c>
      <c r="E15" s="11" t="s">
        <v>120</v>
      </c>
      <c r="F15" s="11" t="s">
        <v>122</v>
      </c>
      <c r="G15" s="11">
        <v>39</v>
      </c>
      <c r="H15" s="11">
        <v>2</v>
      </c>
      <c r="I15" s="11" t="s">
        <v>159</v>
      </c>
      <c r="J15" s="11">
        <v>90019</v>
      </c>
      <c r="K15" s="11">
        <v>122</v>
      </c>
      <c r="L15" s="21">
        <v>115004.4</v>
      </c>
      <c r="M15" s="28">
        <v>121148.2</v>
      </c>
      <c r="N15" s="21">
        <v>113121.2</v>
      </c>
    </row>
    <row r="16" spans="1:14" x14ac:dyDescent="0.3">
      <c r="A16" s="37"/>
      <c r="B16" s="37"/>
      <c r="C16" s="34"/>
      <c r="D16" s="29" t="s">
        <v>124</v>
      </c>
      <c r="E16" s="29" t="s">
        <v>120</v>
      </c>
      <c r="F16" s="29" t="s">
        <v>122</v>
      </c>
      <c r="G16" s="29">
        <v>39</v>
      </c>
      <c r="H16" s="29" t="s">
        <v>112</v>
      </c>
      <c r="I16" s="29" t="s">
        <v>159</v>
      </c>
      <c r="J16" s="29" t="s">
        <v>123</v>
      </c>
      <c r="K16" s="29" t="s">
        <v>160</v>
      </c>
      <c r="L16" s="30">
        <v>0</v>
      </c>
      <c r="M16" s="31">
        <v>526.5</v>
      </c>
      <c r="N16" s="30">
        <v>526.29999999999995</v>
      </c>
    </row>
    <row r="17" spans="1:14" x14ac:dyDescent="0.3">
      <c r="A17" s="37"/>
      <c r="B17" s="37"/>
      <c r="C17" s="34"/>
      <c r="D17" s="11">
        <v>100</v>
      </c>
      <c r="E17" s="11" t="s">
        <v>120</v>
      </c>
      <c r="F17" s="11" t="s">
        <v>119</v>
      </c>
      <c r="G17" s="11">
        <v>39</v>
      </c>
      <c r="H17" s="11">
        <v>2</v>
      </c>
      <c r="I17" s="11" t="s">
        <v>159</v>
      </c>
      <c r="J17" s="11">
        <v>93969</v>
      </c>
      <c r="K17" s="11">
        <v>112</v>
      </c>
      <c r="L17" s="21">
        <v>34.5</v>
      </c>
      <c r="M17" s="28">
        <v>59.1</v>
      </c>
      <c r="N17" s="21">
        <v>58</v>
      </c>
    </row>
    <row r="18" spans="1:14" x14ac:dyDescent="0.3">
      <c r="A18" s="37"/>
      <c r="B18" s="37"/>
      <c r="C18" s="34"/>
      <c r="D18" s="11">
        <v>100</v>
      </c>
      <c r="E18" s="11" t="s">
        <v>120</v>
      </c>
      <c r="F18" s="11" t="s">
        <v>119</v>
      </c>
      <c r="G18" s="11">
        <v>39</v>
      </c>
      <c r="H18" s="11">
        <v>2</v>
      </c>
      <c r="I18" s="11" t="s">
        <v>159</v>
      </c>
      <c r="J18" s="11">
        <v>93969</v>
      </c>
      <c r="K18" s="11">
        <v>122</v>
      </c>
      <c r="L18" s="21">
        <v>1931.6</v>
      </c>
      <c r="M18" s="28">
        <v>1907</v>
      </c>
      <c r="N18" s="21">
        <v>1434.2</v>
      </c>
    </row>
    <row r="19" spans="1:14" x14ac:dyDescent="0.3">
      <c r="A19" s="37"/>
      <c r="B19" s="37"/>
      <c r="C19" s="34"/>
      <c r="D19" s="29" t="s">
        <v>124</v>
      </c>
      <c r="E19" s="29" t="s">
        <v>120</v>
      </c>
      <c r="F19" s="29" t="s">
        <v>122</v>
      </c>
      <c r="G19" s="29">
        <v>39</v>
      </c>
      <c r="H19" s="29" t="s">
        <v>112</v>
      </c>
      <c r="I19" s="29" t="s">
        <v>159</v>
      </c>
      <c r="J19" s="29" t="s">
        <v>161</v>
      </c>
      <c r="K19" s="29" t="s">
        <v>162</v>
      </c>
      <c r="L19" s="30">
        <v>0</v>
      </c>
      <c r="M19" s="31">
        <v>2118.1999999999998</v>
      </c>
      <c r="N19" s="30">
        <v>2118.1</v>
      </c>
    </row>
    <row r="20" spans="1:14" x14ac:dyDescent="0.3">
      <c r="A20" s="37"/>
      <c r="B20" s="37"/>
      <c r="C20" s="34"/>
      <c r="D20" s="11">
        <v>100</v>
      </c>
      <c r="E20" s="11" t="s">
        <v>120</v>
      </c>
      <c r="F20" s="11" t="s">
        <v>122</v>
      </c>
      <c r="G20" s="11">
        <v>39</v>
      </c>
      <c r="H20" s="11">
        <v>2</v>
      </c>
      <c r="I20" s="11" t="s">
        <v>159</v>
      </c>
      <c r="J20" s="11">
        <v>93987</v>
      </c>
      <c r="K20" s="11">
        <v>112</v>
      </c>
      <c r="L20" s="21">
        <v>6378.3</v>
      </c>
      <c r="M20" s="28">
        <v>6365.1</v>
      </c>
      <c r="N20" s="21">
        <v>5832.5</v>
      </c>
    </row>
    <row r="21" spans="1:14" x14ac:dyDescent="0.3">
      <c r="A21" s="37"/>
      <c r="B21" s="37"/>
      <c r="C21" s="34"/>
      <c r="D21" s="29" t="s">
        <v>124</v>
      </c>
      <c r="E21" s="29" t="s">
        <v>120</v>
      </c>
      <c r="F21" s="29" t="s">
        <v>122</v>
      </c>
      <c r="G21" s="29">
        <v>39</v>
      </c>
      <c r="H21" s="29" t="s">
        <v>112</v>
      </c>
      <c r="I21" s="29" t="s">
        <v>159</v>
      </c>
      <c r="J21" s="29" t="s">
        <v>163</v>
      </c>
      <c r="K21" s="29" t="s">
        <v>164</v>
      </c>
      <c r="L21" s="30">
        <v>0</v>
      </c>
      <c r="M21" s="30">
        <v>49.7</v>
      </c>
      <c r="N21" s="30">
        <v>49.7</v>
      </c>
    </row>
    <row r="22" spans="1:14" x14ac:dyDescent="0.3">
      <c r="A22" s="37"/>
      <c r="B22" s="37"/>
      <c r="C22" s="34"/>
      <c r="D22" s="11">
        <v>100</v>
      </c>
      <c r="E22" s="11" t="s">
        <v>120</v>
      </c>
      <c r="F22" s="11" t="s">
        <v>122</v>
      </c>
      <c r="G22" s="11">
        <v>39</v>
      </c>
      <c r="H22" s="11">
        <v>2</v>
      </c>
      <c r="I22" s="11" t="s">
        <v>159</v>
      </c>
      <c r="J22" s="11">
        <v>93987</v>
      </c>
      <c r="K22" s="11">
        <v>122</v>
      </c>
      <c r="L22" s="21">
        <v>95422</v>
      </c>
      <c r="M22" s="28">
        <v>91876.5</v>
      </c>
      <c r="N22" s="21">
        <v>77853.2</v>
      </c>
    </row>
    <row r="23" spans="1:14" x14ac:dyDescent="0.3">
      <c r="A23" s="37"/>
      <c r="B23" s="37"/>
      <c r="C23" s="34"/>
      <c r="D23" s="11">
        <v>100</v>
      </c>
      <c r="E23" s="11" t="s">
        <v>120</v>
      </c>
      <c r="F23" s="11" t="s">
        <v>122</v>
      </c>
      <c r="G23" s="11">
        <v>39</v>
      </c>
      <c r="H23" s="11">
        <v>2</v>
      </c>
      <c r="I23" s="11" t="s">
        <v>159</v>
      </c>
      <c r="J23" s="11">
        <v>93987</v>
      </c>
      <c r="K23" s="11">
        <v>129</v>
      </c>
      <c r="L23" s="21">
        <v>356</v>
      </c>
      <c r="M23" s="28">
        <v>1034.5</v>
      </c>
      <c r="N23" s="21">
        <v>941.5</v>
      </c>
    </row>
    <row r="24" spans="1:14" x14ac:dyDescent="0.3">
      <c r="A24" s="37"/>
      <c r="B24" s="37"/>
      <c r="C24" s="34"/>
      <c r="D24" s="11">
        <v>100</v>
      </c>
      <c r="E24" s="11" t="s">
        <v>120</v>
      </c>
      <c r="F24" s="11" t="s">
        <v>122</v>
      </c>
      <c r="G24" s="11">
        <v>39</v>
      </c>
      <c r="H24" s="11">
        <v>2</v>
      </c>
      <c r="I24" s="11" t="s">
        <v>159</v>
      </c>
      <c r="J24" s="11">
        <v>90019</v>
      </c>
      <c r="K24" s="11">
        <v>831</v>
      </c>
      <c r="L24" s="21">
        <v>141</v>
      </c>
      <c r="M24" s="28">
        <v>2196.4</v>
      </c>
      <c r="N24" s="21">
        <v>2195.6999999999998</v>
      </c>
    </row>
    <row r="25" spans="1:14" x14ac:dyDescent="0.3">
      <c r="A25" s="37"/>
      <c r="B25" s="37"/>
      <c r="C25" s="34"/>
      <c r="D25" s="11">
        <v>100</v>
      </c>
      <c r="E25" s="11" t="s">
        <v>120</v>
      </c>
      <c r="F25" s="11" t="s">
        <v>122</v>
      </c>
      <c r="G25" s="11">
        <v>39</v>
      </c>
      <c r="H25" s="11">
        <v>2</v>
      </c>
      <c r="I25" s="11" t="s">
        <v>159</v>
      </c>
      <c r="J25" s="11">
        <v>90019</v>
      </c>
      <c r="K25" s="11">
        <v>851</v>
      </c>
      <c r="L25" s="21">
        <v>541190.40000000002</v>
      </c>
      <c r="M25" s="28">
        <v>464756.5</v>
      </c>
      <c r="N25" s="21">
        <v>463912.3</v>
      </c>
    </row>
    <row r="26" spans="1:14" x14ac:dyDescent="0.3">
      <c r="A26" s="37"/>
      <c r="B26" s="37"/>
      <c r="C26" s="34"/>
      <c r="D26" s="11">
        <v>100</v>
      </c>
      <c r="E26" s="11" t="s">
        <v>120</v>
      </c>
      <c r="F26" s="11" t="s">
        <v>122</v>
      </c>
      <c r="G26" s="11">
        <v>39</v>
      </c>
      <c r="H26" s="11">
        <v>2</v>
      </c>
      <c r="I26" s="11" t="s">
        <v>159</v>
      </c>
      <c r="J26" s="11">
        <v>90019</v>
      </c>
      <c r="K26" s="11">
        <v>852</v>
      </c>
      <c r="L26" s="21">
        <v>693.3</v>
      </c>
      <c r="M26" s="28">
        <v>687.3</v>
      </c>
      <c r="N26" s="21">
        <v>574.20000000000005</v>
      </c>
    </row>
    <row r="27" spans="1:14" x14ac:dyDescent="0.3">
      <c r="A27" s="37"/>
      <c r="B27" s="37"/>
      <c r="C27" s="34"/>
      <c r="D27" s="11">
        <v>100</v>
      </c>
      <c r="E27" s="11" t="s">
        <v>120</v>
      </c>
      <c r="F27" s="11" t="s">
        <v>122</v>
      </c>
      <c r="G27" s="11">
        <v>39</v>
      </c>
      <c r="H27" s="11">
        <v>2</v>
      </c>
      <c r="I27" s="11" t="s">
        <v>159</v>
      </c>
      <c r="J27" s="11">
        <v>90019</v>
      </c>
      <c r="K27" s="11">
        <v>853</v>
      </c>
      <c r="L27" s="21">
        <v>8204.4</v>
      </c>
      <c r="M27" s="28">
        <v>4728.3999999999996</v>
      </c>
      <c r="N27" s="21">
        <v>2916.2</v>
      </c>
    </row>
    <row r="28" spans="1:14" x14ac:dyDescent="0.3">
      <c r="A28" s="37"/>
      <c r="B28" s="37"/>
      <c r="C28" s="34"/>
      <c r="D28" s="11">
        <v>100</v>
      </c>
      <c r="E28" s="11" t="s">
        <v>120</v>
      </c>
      <c r="F28" s="11" t="s">
        <v>122</v>
      </c>
      <c r="G28" s="11">
        <v>39</v>
      </c>
      <c r="H28" s="11">
        <v>2</v>
      </c>
      <c r="I28" s="11" t="s">
        <v>159</v>
      </c>
      <c r="J28" s="11">
        <v>90019</v>
      </c>
      <c r="K28" s="11">
        <v>243</v>
      </c>
      <c r="L28" s="21">
        <v>238467</v>
      </c>
      <c r="M28" s="28">
        <v>358495.1</v>
      </c>
      <c r="N28" s="21">
        <v>206993.7</v>
      </c>
    </row>
    <row r="29" spans="1:14" x14ac:dyDescent="0.3">
      <c r="A29" s="37"/>
      <c r="B29" s="37"/>
      <c r="C29" s="34"/>
      <c r="D29" s="11">
        <v>100</v>
      </c>
      <c r="E29" s="11" t="s">
        <v>120</v>
      </c>
      <c r="F29" s="11" t="s">
        <v>122</v>
      </c>
      <c r="G29" s="11">
        <v>39</v>
      </c>
      <c r="H29" s="11">
        <v>2</v>
      </c>
      <c r="I29" s="11" t="s">
        <v>159</v>
      </c>
      <c r="J29" s="11">
        <v>90019</v>
      </c>
      <c r="K29" s="11">
        <v>244</v>
      </c>
      <c r="L29" s="21">
        <v>2997417.6</v>
      </c>
      <c r="M29" s="28">
        <v>3157805.8</v>
      </c>
      <c r="N29" s="21">
        <v>2959615.3</v>
      </c>
    </row>
    <row r="30" spans="1:14" ht="20.25" customHeight="1" x14ac:dyDescent="0.3">
      <c r="A30" s="37"/>
      <c r="B30" s="37"/>
      <c r="C30" s="34"/>
      <c r="D30" s="11">
        <v>100</v>
      </c>
      <c r="E30" s="11" t="s">
        <v>165</v>
      </c>
      <c r="F30" s="11" t="s">
        <v>166</v>
      </c>
      <c r="G30" s="11">
        <v>39</v>
      </c>
      <c r="H30" s="11">
        <v>2</v>
      </c>
      <c r="I30" s="11" t="s">
        <v>159</v>
      </c>
      <c r="J30" s="11">
        <v>90019</v>
      </c>
      <c r="K30" s="11">
        <v>244</v>
      </c>
      <c r="L30" s="21">
        <v>0</v>
      </c>
      <c r="M30" s="21">
        <v>0</v>
      </c>
      <c r="N30" s="21">
        <v>0</v>
      </c>
    </row>
    <row r="31" spans="1:14" ht="20.25" customHeight="1" x14ac:dyDescent="0.3">
      <c r="A31" s="37"/>
      <c r="B31" s="37"/>
      <c r="C31" s="34"/>
      <c r="D31" s="11">
        <v>100</v>
      </c>
      <c r="E31" s="11" t="s">
        <v>120</v>
      </c>
      <c r="F31" s="11" t="s">
        <v>122</v>
      </c>
      <c r="G31" s="11">
        <v>39</v>
      </c>
      <c r="H31" s="11">
        <v>2</v>
      </c>
      <c r="I31" s="11" t="s">
        <v>159</v>
      </c>
      <c r="J31" s="11">
        <v>92013</v>
      </c>
      <c r="K31" s="11">
        <v>242</v>
      </c>
      <c r="L31" s="21">
        <v>273058.59999999998</v>
      </c>
      <c r="M31" s="28">
        <v>273058.59999999998</v>
      </c>
      <c r="N31" s="21">
        <v>249825.8</v>
      </c>
    </row>
    <row r="32" spans="1:14" x14ac:dyDescent="0.3">
      <c r="A32" s="37"/>
      <c r="B32" s="37"/>
      <c r="C32" s="34"/>
      <c r="D32" s="29" t="s">
        <v>124</v>
      </c>
      <c r="E32" s="29" t="s">
        <v>120</v>
      </c>
      <c r="F32" s="29" t="s">
        <v>122</v>
      </c>
      <c r="G32" s="29">
        <v>39</v>
      </c>
      <c r="H32" s="29" t="s">
        <v>112</v>
      </c>
      <c r="I32" s="29" t="s">
        <v>159</v>
      </c>
      <c r="J32" s="29" t="s">
        <v>123</v>
      </c>
      <c r="K32" s="29" t="s">
        <v>162</v>
      </c>
      <c r="L32" s="30">
        <v>0</v>
      </c>
      <c r="M32" s="30">
        <v>464.2</v>
      </c>
      <c r="N32" s="30">
        <v>464</v>
      </c>
    </row>
    <row r="33" spans="1:14" x14ac:dyDescent="0.3">
      <c r="A33" s="37"/>
      <c r="B33" s="37"/>
      <c r="C33" s="34"/>
      <c r="D33" s="11">
        <v>100</v>
      </c>
      <c r="E33" s="11" t="s">
        <v>120</v>
      </c>
      <c r="F33" s="11" t="s">
        <v>122</v>
      </c>
      <c r="G33" s="11">
        <v>39</v>
      </c>
      <c r="H33" s="11">
        <v>2</v>
      </c>
      <c r="I33" s="11" t="s">
        <v>159</v>
      </c>
      <c r="J33" s="11">
        <v>90059</v>
      </c>
      <c r="K33" s="11">
        <v>111</v>
      </c>
      <c r="L33" s="21">
        <v>3057717.7</v>
      </c>
      <c r="M33" s="28">
        <v>3017188.1</v>
      </c>
      <c r="N33" s="21">
        <v>3017188.1</v>
      </c>
    </row>
    <row r="34" spans="1:14" x14ac:dyDescent="0.3">
      <c r="A34" s="37"/>
      <c r="B34" s="37"/>
      <c r="C34" s="34"/>
      <c r="D34" s="11">
        <v>100</v>
      </c>
      <c r="E34" s="11" t="s">
        <v>120</v>
      </c>
      <c r="F34" s="11" t="s">
        <v>122</v>
      </c>
      <c r="G34" s="11">
        <v>39</v>
      </c>
      <c r="H34" s="11">
        <v>2</v>
      </c>
      <c r="I34" s="11" t="s">
        <v>159</v>
      </c>
      <c r="J34" s="11">
        <v>90059</v>
      </c>
      <c r="K34" s="11">
        <v>112</v>
      </c>
      <c r="L34" s="21">
        <v>8196.7000000000007</v>
      </c>
      <c r="M34" s="28">
        <v>8399.2000000000007</v>
      </c>
      <c r="N34" s="21">
        <v>8017.5</v>
      </c>
    </row>
    <row r="35" spans="1:14" x14ac:dyDescent="0.3">
      <c r="A35" s="37"/>
      <c r="B35" s="37"/>
      <c r="C35" s="34"/>
      <c r="D35" s="11">
        <v>100</v>
      </c>
      <c r="E35" s="11" t="s">
        <v>120</v>
      </c>
      <c r="F35" s="11" t="s">
        <v>122</v>
      </c>
      <c r="G35" s="11">
        <v>39</v>
      </c>
      <c r="H35" s="11">
        <v>2</v>
      </c>
      <c r="I35" s="11" t="s">
        <v>159</v>
      </c>
      <c r="J35" s="11">
        <v>90059</v>
      </c>
      <c r="K35" s="11">
        <v>119</v>
      </c>
      <c r="L35" s="21">
        <v>817718.1</v>
      </c>
      <c r="M35" s="28">
        <v>858247.7</v>
      </c>
      <c r="N35" s="21">
        <v>858202.6</v>
      </c>
    </row>
    <row r="36" spans="1:14" x14ac:dyDescent="0.3">
      <c r="A36" s="37"/>
      <c r="B36" s="37"/>
      <c r="C36" s="34"/>
      <c r="D36" s="11">
        <v>100</v>
      </c>
      <c r="E36" s="11" t="s">
        <v>120</v>
      </c>
      <c r="F36" s="11" t="s">
        <v>122</v>
      </c>
      <c r="G36" s="11">
        <v>39</v>
      </c>
      <c r="H36" s="11">
        <v>2</v>
      </c>
      <c r="I36" s="11" t="s">
        <v>159</v>
      </c>
      <c r="J36" s="11">
        <v>90059</v>
      </c>
      <c r="K36" s="11">
        <v>243</v>
      </c>
      <c r="L36" s="21">
        <v>175000</v>
      </c>
      <c r="M36" s="28">
        <v>129493.4</v>
      </c>
      <c r="N36" s="21">
        <v>36425.1</v>
      </c>
    </row>
    <row r="37" spans="1:14" x14ac:dyDescent="0.3">
      <c r="A37" s="37"/>
      <c r="B37" s="37"/>
      <c r="C37" s="34"/>
      <c r="D37" s="11">
        <v>100</v>
      </c>
      <c r="E37" s="11" t="s">
        <v>120</v>
      </c>
      <c r="F37" s="11" t="s">
        <v>122</v>
      </c>
      <c r="G37" s="11">
        <v>39</v>
      </c>
      <c r="H37" s="11">
        <v>2</v>
      </c>
      <c r="I37" s="11" t="s">
        <v>159</v>
      </c>
      <c r="J37" s="11">
        <v>90059</v>
      </c>
      <c r="K37" s="11">
        <v>244</v>
      </c>
      <c r="L37" s="21">
        <v>707865.3</v>
      </c>
      <c r="M37" s="28">
        <v>686732.9</v>
      </c>
      <c r="N37" s="21">
        <v>624095</v>
      </c>
    </row>
    <row r="38" spans="1:14" x14ac:dyDescent="0.3">
      <c r="A38" s="37"/>
      <c r="B38" s="37"/>
      <c r="C38" s="34"/>
      <c r="D38" s="11">
        <v>100</v>
      </c>
      <c r="E38" s="11" t="s">
        <v>165</v>
      </c>
      <c r="F38" s="11" t="s">
        <v>166</v>
      </c>
      <c r="G38" s="11">
        <v>39</v>
      </c>
      <c r="H38" s="11">
        <v>2</v>
      </c>
      <c r="I38" s="11" t="s">
        <v>159</v>
      </c>
      <c r="J38" s="11">
        <v>90059</v>
      </c>
      <c r="K38" s="11">
        <v>244</v>
      </c>
      <c r="L38" s="21">
        <v>0</v>
      </c>
      <c r="M38" s="21">
        <v>0</v>
      </c>
      <c r="N38" s="21">
        <v>0</v>
      </c>
    </row>
    <row r="39" spans="1:14" x14ac:dyDescent="0.3">
      <c r="A39" s="37"/>
      <c r="B39" s="37"/>
      <c r="C39" s="34"/>
      <c r="D39" s="29" t="s">
        <v>124</v>
      </c>
      <c r="E39" s="29" t="s">
        <v>120</v>
      </c>
      <c r="F39" s="29" t="s">
        <v>122</v>
      </c>
      <c r="G39" s="29">
        <v>39</v>
      </c>
      <c r="H39" s="29" t="s">
        <v>112</v>
      </c>
      <c r="I39" s="29" t="s">
        <v>159</v>
      </c>
      <c r="J39" s="29">
        <v>90059</v>
      </c>
      <c r="K39" s="29" t="s">
        <v>162</v>
      </c>
      <c r="L39" s="30">
        <v>0</v>
      </c>
      <c r="M39" s="31">
        <v>26.4</v>
      </c>
      <c r="N39" s="30">
        <v>26.4</v>
      </c>
    </row>
    <row r="40" spans="1:14" x14ac:dyDescent="0.3">
      <c r="A40" s="37"/>
      <c r="B40" s="37"/>
      <c r="C40" s="34"/>
      <c r="D40" s="29" t="s">
        <v>124</v>
      </c>
      <c r="E40" s="29" t="s">
        <v>120</v>
      </c>
      <c r="F40" s="29" t="s">
        <v>122</v>
      </c>
      <c r="G40" s="29">
        <v>39</v>
      </c>
      <c r="H40" s="29" t="s">
        <v>112</v>
      </c>
      <c r="I40" s="29" t="s">
        <v>159</v>
      </c>
      <c r="J40" s="29">
        <v>90059</v>
      </c>
      <c r="K40" s="29" t="s">
        <v>167</v>
      </c>
      <c r="L40" s="30">
        <v>0</v>
      </c>
      <c r="M40" s="31">
        <v>487.5</v>
      </c>
      <c r="N40" s="30">
        <v>487.3</v>
      </c>
    </row>
    <row r="41" spans="1:14" x14ac:dyDescent="0.3">
      <c r="A41" s="37"/>
      <c r="B41" s="37"/>
      <c r="C41" s="34"/>
      <c r="D41" s="11">
        <v>100</v>
      </c>
      <c r="E41" s="11" t="s">
        <v>120</v>
      </c>
      <c r="F41" s="11" t="s">
        <v>122</v>
      </c>
      <c r="G41" s="11">
        <v>39</v>
      </c>
      <c r="H41" s="11">
        <v>2</v>
      </c>
      <c r="I41" s="11" t="s">
        <v>159</v>
      </c>
      <c r="J41" s="11">
        <v>90059</v>
      </c>
      <c r="K41" s="11">
        <v>851</v>
      </c>
      <c r="L41" s="21">
        <v>6790.9</v>
      </c>
      <c r="M41" s="28">
        <v>12092.6</v>
      </c>
      <c r="N41" s="21">
        <v>12009.7</v>
      </c>
    </row>
    <row r="42" spans="1:14" x14ac:dyDescent="0.3">
      <c r="A42" s="37"/>
      <c r="B42" s="37"/>
      <c r="C42" s="34"/>
      <c r="D42" s="11">
        <v>100</v>
      </c>
      <c r="E42" s="11" t="s">
        <v>120</v>
      </c>
      <c r="F42" s="11" t="s">
        <v>122</v>
      </c>
      <c r="G42" s="11">
        <v>39</v>
      </c>
      <c r="H42" s="11">
        <v>2</v>
      </c>
      <c r="I42" s="11" t="s">
        <v>159</v>
      </c>
      <c r="J42" s="11">
        <v>90059</v>
      </c>
      <c r="K42" s="11">
        <v>852</v>
      </c>
      <c r="L42" s="21">
        <v>6134</v>
      </c>
      <c r="M42" s="28">
        <v>6133.5</v>
      </c>
      <c r="N42" s="21">
        <v>6003.4</v>
      </c>
    </row>
    <row r="43" spans="1:14" x14ac:dyDescent="0.3">
      <c r="A43" s="37"/>
      <c r="B43" s="37"/>
      <c r="C43" s="34"/>
      <c r="D43" s="11">
        <v>100</v>
      </c>
      <c r="E43" s="11" t="s">
        <v>120</v>
      </c>
      <c r="F43" s="11" t="s">
        <v>122</v>
      </c>
      <c r="G43" s="11">
        <v>39</v>
      </c>
      <c r="H43" s="11">
        <v>2</v>
      </c>
      <c r="I43" s="11" t="s">
        <v>159</v>
      </c>
      <c r="J43" s="11">
        <v>90059</v>
      </c>
      <c r="K43" s="11">
        <v>853</v>
      </c>
      <c r="L43" s="21">
        <v>36.1</v>
      </c>
      <c r="M43" s="28">
        <v>85.2</v>
      </c>
      <c r="N43" s="21">
        <v>85.1</v>
      </c>
    </row>
    <row r="44" spans="1:14" x14ac:dyDescent="0.3">
      <c r="A44" s="38"/>
      <c r="B44" s="38"/>
      <c r="C44" s="35"/>
      <c r="D44" s="29" t="s">
        <v>124</v>
      </c>
      <c r="E44" s="29" t="s">
        <v>165</v>
      </c>
      <c r="F44" s="29" t="s">
        <v>166</v>
      </c>
      <c r="G44" s="29">
        <v>39</v>
      </c>
      <c r="H44" s="29" t="s">
        <v>112</v>
      </c>
      <c r="I44" s="29" t="s">
        <v>159</v>
      </c>
      <c r="J44" s="29" t="s">
        <v>168</v>
      </c>
      <c r="K44" s="29" t="s">
        <v>169</v>
      </c>
      <c r="L44" s="30">
        <v>0</v>
      </c>
      <c r="M44" s="30">
        <v>7703.5</v>
      </c>
      <c r="N44" s="30">
        <v>2372.4</v>
      </c>
    </row>
    <row r="45" spans="1:14" ht="28.5" customHeight="1" x14ac:dyDescent="0.3">
      <c r="A45" s="36" t="s">
        <v>170</v>
      </c>
      <c r="B45" s="36" t="s">
        <v>171</v>
      </c>
      <c r="C45" s="12" t="s">
        <v>157</v>
      </c>
      <c r="D45" s="26" t="s">
        <v>151</v>
      </c>
      <c r="E45" s="26" t="s">
        <v>151</v>
      </c>
      <c r="F45" s="26" t="s">
        <v>151</v>
      </c>
      <c r="G45" s="26" t="s">
        <v>154</v>
      </c>
      <c r="H45" s="26" t="s">
        <v>2</v>
      </c>
      <c r="I45" s="26" t="s">
        <v>172</v>
      </c>
      <c r="J45" s="26" t="s">
        <v>151</v>
      </c>
      <c r="K45" s="26" t="s">
        <v>151</v>
      </c>
      <c r="L45" s="27">
        <f>SUM(L47:L48)</f>
        <v>9472816.5999999996</v>
      </c>
      <c r="M45" s="27">
        <f>SUM(M47:M48)</f>
        <v>10841744.199999999</v>
      </c>
      <c r="N45" s="27">
        <f>SUM(N47:N48)</f>
        <v>9569769.5999999996</v>
      </c>
    </row>
    <row r="46" spans="1:14" x14ac:dyDescent="0.3">
      <c r="A46" s="37"/>
      <c r="B46" s="37"/>
      <c r="C46" s="13" t="s">
        <v>152</v>
      </c>
      <c r="D46" s="11" t="s">
        <v>151</v>
      </c>
      <c r="E46" s="11" t="s">
        <v>151</v>
      </c>
      <c r="F46" s="11" t="s">
        <v>151</v>
      </c>
      <c r="G46" s="11" t="s">
        <v>151</v>
      </c>
      <c r="H46" s="11" t="s">
        <v>151</v>
      </c>
      <c r="I46" s="11" t="s">
        <v>151</v>
      </c>
      <c r="J46" s="11" t="s">
        <v>151</v>
      </c>
      <c r="K46" s="11" t="s">
        <v>151</v>
      </c>
      <c r="L46" s="21">
        <f>L47+L48</f>
        <v>9472816.5999999996</v>
      </c>
      <c r="M46" s="21">
        <f>SUM(M47,M48)</f>
        <v>10841744.199999999</v>
      </c>
      <c r="N46" s="30">
        <f>SUM(N47:N48)</f>
        <v>9569769.5999999996</v>
      </c>
    </row>
    <row r="47" spans="1:14" x14ac:dyDescent="0.3">
      <c r="A47" s="37"/>
      <c r="B47" s="37"/>
      <c r="C47" s="39" t="s">
        <v>152</v>
      </c>
      <c r="D47" s="11">
        <v>100</v>
      </c>
      <c r="E47" s="11" t="s">
        <v>120</v>
      </c>
      <c r="F47" s="11" t="s">
        <v>122</v>
      </c>
      <c r="G47" s="11">
        <v>39</v>
      </c>
      <c r="H47" s="11">
        <v>2</v>
      </c>
      <c r="I47" s="11" t="s">
        <v>166</v>
      </c>
      <c r="J47" s="11">
        <v>90019</v>
      </c>
      <c r="K47" s="11">
        <v>242</v>
      </c>
      <c r="L47" s="21">
        <v>9387907.9000000004</v>
      </c>
      <c r="M47" s="28">
        <v>10724852.5</v>
      </c>
      <c r="N47" s="21">
        <v>9494411.5</v>
      </c>
    </row>
    <row r="48" spans="1:14" x14ac:dyDescent="0.3">
      <c r="A48" s="38"/>
      <c r="B48" s="38"/>
      <c r="C48" s="40"/>
      <c r="D48" s="11">
        <v>100</v>
      </c>
      <c r="E48" s="11" t="s">
        <v>120</v>
      </c>
      <c r="F48" s="11" t="s">
        <v>122</v>
      </c>
      <c r="G48" s="11">
        <v>39</v>
      </c>
      <c r="H48" s="11">
        <v>2</v>
      </c>
      <c r="I48" s="11" t="s">
        <v>166</v>
      </c>
      <c r="J48" s="11">
        <v>90059</v>
      </c>
      <c r="K48" s="11">
        <v>242</v>
      </c>
      <c r="L48" s="21">
        <v>84908.7</v>
      </c>
      <c r="M48" s="28">
        <v>116891.7</v>
      </c>
      <c r="N48" s="21">
        <v>75358.100000000006</v>
      </c>
    </row>
  </sheetData>
  <autoFilter ref="A5:M42">
    <filterColumn colId="2">
      <filters>
        <filter val="100"/>
      </filters>
    </filterColumn>
  </autoFilter>
  <mergeCells count="17">
    <mergeCell ref="A1:N1"/>
    <mergeCell ref="A2:N2"/>
    <mergeCell ref="A3:A4"/>
    <mergeCell ref="B3:B4"/>
    <mergeCell ref="C3:C4"/>
    <mergeCell ref="D3:K3"/>
    <mergeCell ref="L3:N3"/>
    <mergeCell ref="C11:C44"/>
    <mergeCell ref="A45:A48"/>
    <mergeCell ref="B45:B48"/>
    <mergeCell ref="C47:C48"/>
    <mergeCell ref="A6:A7"/>
    <mergeCell ref="B6:B7"/>
    <mergeCell ref="A8:A9"/>
    <mergeCell ref="B8:B9"/>
    <mergeCell ref="A10:A44"/>
    <mergeCell ref="B10:B44"/>
  </mergeCells>
  <pageMargins left="0.70866141732283472" right="0.70866141732283472" top="0.35433070866141736" bottom="0.35433070866141736" header="0.31496062992125984" footer="0.31496062992125984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61"/>
  <sheetViews>
    <sheetView workbookViewId="0">
      <selection activeCell="F14" sqref="F14"/>
    </sheetView>
  </sheetViews>
  <sheetFormatPr defaultColWidth="37.42578125" defaultRowHeight="18.75" x14ac:dyDescent="0.3"/>
  <cols>
    <col min="1" max="1" width="6.28515625" style="1" customWidth="1"/>
    <col min="2" max="2" width="40.140625" style="1" customWidth="1"/>
    <col min="3" max="6" width="12.42578125" style="1" customWidth="1"/>
    <col min="7" max="7" width="62.28515625" style="1" customWidth="1"/>
    <col min="8" max="16384" width="37.42578125" style="1"/>
  </cols>
  <sheetData>
    <row r="1" spans="1:7" ht="26.45" customHeight="1" x14ac:dyDescent="0.3">
      <c r="A1" s="53" t="s">
        <v>81</v>
      </c>
      <c r="B1" s="53"/>
      <c r="C1" s="53"/>
      <c r="D1" s="53"/>
      <c r="E1" s="53"/>
      <c r="F1" s="53"/>
      <c r="G1" s="53"/>
    </row>
    <row r="2" spans="1:7" ht="54" customHeight="1" x14ac:dyDescent="0.3">
      <c r="A2" s="54" t="s">
        <v>82</v>
      </c>
      <c r="B2" s="54"/>
      <c r="C2" s="54"/>
      <c r="D2" s="54"/>
      <c r="E2" s="54"/>
      <c r="F2" s="54"/>
      <c r="G2" s="54"/>
    </row>
    <row r="3" spans="1:7" ht="33.75" customHeight="1" x14ac:dyDescent="0.3">
      <c r="A3" s="55" t="s">
        <v>0</v>
      </c>
      <c r="B3" s="55" t="s">
        <v>8</v>
      </c>
      <c r="C3" s="55" t="s">
        <v>83</v>
      </c>
      <c r="D3" s="55"/>
      <c r="E3" s="55"/>
      <c r="F3" s="55"/>
      <c r="G3" s="55" t="s">
        <v>84</v>
      </c>
    </row>
    <row r="4" spans="1:7" ht="16.899999999999999" customHeight="1" x14ac:dyDescent="0.3">
      <c r="A4" s="55"/>
      <c r="B4" s="55"/>
      <c r="C4" s="55" t="s">
        <v>85</v>
      </c>
      <c r="D4" s="55"/>
      <c r="E4" s="55" t="s">
        <v>86</v>
      </c>
      <c r="F4" s="55"/>
      <c r="G4" s="55"/>
    </row>
    <row r="5" spans="1:7" ht="67.5" customHeight="1" x14ac:dyDescent="0.3">
      <c r="A5" s="55"/>
      <c r="B5" s="55"/>
      <c r="C5" s="2" t="s">
        <v>87</v>
      </c>
      <c r="D5" s="2" t="s">
        <v>88</v>
      </c>
      <c r="E5" s="2" t="s">
        <v>87</v>
      </c>
      <c r="F5" s="2" t="s">
        <v>88</v>
      </c>
      <c r="G5" s="55"/>
    </row>
    <row r="6" spans="1:7" ht="16.899999999999999" customHeight="1" x14ac:dyDescent="0.3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</row>
    <row r="7" spans="1:7" ht="21.95" customHeight="1" x14ac:dyDescent="0.3">
      <c r="A7" s="56" t="s">
        <v>77</v>
      </c>
      <c r="B7" s="56"/>
      <c r="C7" s="56"/>
      <c r="D7" s="56"/>
      <c r="E7" s="56"/>
      <c r="F7" s="56"/>
      <c r="G7" s="56"/>
    </row>
    <row r="8" spans="1:7" ht="45" x14ac:dyDescent="0.3">
      <c r="A8" s="3" t="s">
        <v>1</v>
      </c>
      <c r="B8" s="4" t="s">
        <v>10</v>
      </c>
      <c r="C8" s="3" t="s">
        <v>9</v>
      </c>
      <c r="D8" s="9">
        <v>97.57</v>
      </c>
      <c r="E8" s="5">
        <v>99.44</v>
      </c>
      <c r="F8" s="5">
        <v>99.44</v>
      </c>
      <c r="G8" s="4" t="s">
        <v>89</v>
      </c>
    </row>
    <row r="9" spans="1:7" ht="119.25" customHeight="1" x14ac:dyDescent="0.3">
      <c r="A9" s="3" t="s">
        <v>1</v>
      </c>
      <c r="B9" s="4" t="s">
        <v>11</v>
      </c>
      <c r="C9" s="3" t="s">
        <v>9</v>
      </c>
      <c r="D9" s="8" t="s">
        <v>79</v>
      </c>
      <c r="E9" s="3" t="s">
        <v>12</v>
      </c>
      <c r="F9" s="3" t="s">
        <v>12</v>
      </c>
      <c r="G9" s="4" t="s">
        <v>90</v>
      </c>
    </row>
    <row r="10" spans="1:7" ht="59.25" customHeight="1" x14ac:dyDescent="0.3">
      <c r="A10" s="3" t="s">
        <v>1</v>
      </c>
      <c r="B10" s="4" t="s">
        <v>13</v>
      </c>
      <c r="C10" s="3" t="s">
        <v>9</v>
      </c>
      <c r="D10" s="10">
        <v>12.9</v>
      </c>
      <c r="E10" s="6">
        <v>12.6</v>
      </c>
      <c r="F10" s="6">
        <v>12.6</v>
      </c>
      <c r="G10" s="4" t="s">
        <v>91</v>
      </c>
    </row>
    <row r="11" spans="1:7" x14ac:dyDescent="0.3">
      <c r="A11" s="56" t="s">
        <v>14</v>
      </c>
      <c r="B11" s="56"/>
      <c r="C11" s="56"/>
      <c r="D11" s="56"/>
      <c r="E11" s="56"/>
      <c r="F11" s="56"/>
      <c r="G11" s="56"/>
    </row>
    <row r="12" spans="1:7" ht="60" x14ac:dyDescent="0.3">
      <c r="A12" s="3" t="s">
        <v>1</v>
      </c>
      <c r="B12" s="4" t="s">
        <v>15</v>
      </c>
      <c r="C12" s="3" t="s">
        <v>9</v>
      </c>
      <c r="D12" s="10">
        <v>53.3</v>
      </c>
      <c r="E12" s="6">
        <v>54.8</v>
      </c>
      <c r="F12" s="6">
        <v>54.8</v>
      </c>
      <c r="G12" s="4" t="s">
        <v>92</v>
      </c>
    </row>
    <row r="13" spans="1:7" ht="45" x14ac:dyDescent="0.3">
      <c r="A13" s="3" t="s">
        <v>1</v>
      </c>
      <c r="B13" s="4" t="s">
        <v>16</v>
      </c>
      <c r="C13" s="3" t="s">
        <v>9</v>
      </c>
      <c r="D13" s="8" t="s">
        <v>17</v>
      </c>
      <c r="E13" s="3" t="s">
        <v>17</v>
      </c>
      <c r="F13" s="3" t="s">
        <v>17</v>
      </c>
      <c r="G13" s="4" t="s">
        <v>92</v>
      </c>
    </row>
    <row r="14" spans="1:7" ht="120" x14ac:dyDescent="0.3">
      <c r="A14" s="3" t="s">
        <v>1</v>
      </c>
      <c r="B14" s="4" t="s">
        <v>20</v>
      </c>
      <c r="C14" s="3" t="s">
        <v>9</v>
      </c>
      <c r="D14" s="8" t="s">
        <v>1</v>
      </c>
      <c r="E14" s="3" t="s">
        <v>9</v>
      </c>
      <c r="F14" s="3" t="s">
        <v>9</v>
      </c>
      <c r="G14" s="4" t="s">
        <v>92</v>
      </c>
    </row>
    <row r="15" spans="1:7" ht="75" x14ac:dyDescent="0.3">
      <c r="A15" s="3" t="s">
        <v>1</v>
      </c>
      <c r="B15" s="4" t="s">
        <v>21</v>
      </c>
      <c r="C15" s="3" t="s">
        <v>9</v>
      </c>
      <c r="D15" s="8" t="s">
        <v>1</v>
      </c>
      <c r="E15" s="3" t="s">
        <v>9</v>
      </c>
      <c r="F15" s="3" t="s">
        <v>9</v>
      </c>
      <c r="G15" s="4" t="s">
        <v>92</v>
      </c>
    </row>
    <row r="16" spans="1:7" x14ac:dyDescent="0.3">
      <c r="A16" s="56" t="s">
        <v>22</v>
      </c>
      <c r="B16" s="56"/>
      <c r="C16" s="56"/>
      <c r="D16" s="56"/>
      <c r="E16" s="56"/>
      <c r="F16" s="56"/>
      <c r="G16" s="56"/>
    </row>
    <row r="17" spans="1:7" ht="90" x14ac:dyDescent="0.3">
      <c r="A17" s="3" t="s">
        <v>1</v>
      </c>
      <c r="B17" s="4" t="s">
        <v>23</v>
      </c>
      <c r="C17" s="3" t="s">
        <v>9</v>
      </c>
      <c r="D17" s="8" t="s">
        <v>80</v>
      </c>
      <c r="E17" s="3" t="s">
        <v>24</v>
      </c>
      <c r="F17" s="3" t="s">
        <v>24</v>
      </c>
      <c r="G17" s="4" t="s">
        <v>92</v>
      </c>
    </row>
    <row r="18" spans="1:7" ht="90" x14ac:dyDescent="0.3">
      <c r="A18" s="3" t="s">
        <v>1</v>
      </c>
      <c r="B18" s="4" t="s">
        <v>25</v>
      </c>
      <c r="C18" s="3" t="s">
        <v>9</v>
      </c>
      <c r="D18" s="8" t="s">
        <v>26</v>
      </c>
      <c r="E18" s="3" t="s">
        <v>26</v>
      </c>
      <c r="F18" s="3" t="s">
        <v>26</v>
      </c>
      <c r="G18" s="4" t="s">
        <v>93</v>
      </c>
    </row>
    <row r="19" spans="1:7" ht="120" x14ac:dyDescent="0.3">
      <c r="A19" s="3" t="s">
        <v>1</v>
      </c>
      <c r="B19" s="4" t="s">
        <v>27</v>
      </c>
      <c r="C19" s="3" t="s">
        <v>9</v>
      </c>
      <c r="D19" s="8" t="s">
        <v>26</v>
      </c>
      <c r="E19" s="3" t="s">
        <v>26</v>
      </c>
      <c r="F19" s="3" t="s">
        <v>26</v>
      </c>
      <c r="G19" s="4" t="s">
        <v>94</v>
      </c>
    </row>
    <row r="20" spans="1:7" ht="90" x14ac:dyDescent="0.3">
      <c r="A20" s="3" t="s">
        <v>1</v>
      </c>
      <c r="B20" s="4" t="s">
        <v>28</v>
      </c>
      <c r="C20" s="3" t="s">
        <v>9</v>
      </c>
      <c r="D20" s="8" t="s">
        <v>1</v>
      </c>
      <c r="E20" s="3" t="s">
        <v>29</v>
      </c>
      <c r="F20" s="3" t="s">
        <v>29</v>
      </c>
      <c r="G20" s="4" t="s">
        <v>95</v>
      </c>
    </row>
    <row r="21" spans="1:7" ht="75" x14ac:dyDescent="0.3">
      <c r="A21" s="3" t="s">
        <v>1</v>
      </c>
      <c r="B21" s="4" t="s">
        <v>30</v>
      </c>
      <c r="C21" s="3" t="s">
        <v>9</v>
      </c>
      <c r="D21" s="10">
        <v>98.7</v>
      </c>
      <c r="E21" s="6">
        <v>99.9</v>
      </c>
      <c r="F21" s="6">
        <v>99.9</v>
      </c>
      <c r="G21" s="4" t="s">
        <v>96</v>
      </c>
    </row>
    <row r="22" spans="1:7" x14ac:dyDescent="0.3">
      <c r="A22" s="56" t="s">
        <v>31</v>
      </c>
      <c r="B22" s="56"/>
      <c r="C22" s="56"/>
      <c r="D22" s="56"/>
      <c r="E22" s="56"/>
      <c r="F22" s="56"/>
      <c r="G22" s="56"/>
    </row>
    <row r="23" spans="1:7" ht="45" x14ac:dyDescent="0.3">
      <c r="A23" s="3" t="s">
        <v>1</v>
      </c>
      <c r="B23" s="4" t="s">
        <v>32</v>
      </c>
      <c r="C23" s="3" t="s">
        <v>9</v>
      </c>
      <c r="D23" s="10">
        <v>333.9</v>
      </c>
      <c r="E23" s="7">
        <v>515.02499999999998</v>
      </c>
      <c r="F23" s="7">
        <v>515.02499999999998</v>
      </c>
      <c r="G23" s="4" t="s">
        <v>93</v>
      </c>
    </row>
    <row r="24" spans="1:7" ht="90" x14ac:dyDescent="0.3">
      <c r="A24" s="3" t="s">
        <v>1</v>
      </c>
      <c r="B24" s="4" t="s">
        <v>33</v>
      </c>
      <c r="C24" s="3" t="s">
        <v>9</v>
      </c>
      <c r="D24" s="8" t="s">
        <v>65</v>
      </c>
      <c r="E24" s="3" t="s">
        <v>19</v>
      </c>
      <c r="F24" s="3" t="s">
        <v>19</v>
      </c>
      <c r="G24" s="4" t="s">
        <v>93</v>
      </c>
    </row>
    <row r="25" spans="1:7" x14ac:dyDescent="0.3">
      <c r="A25" s="56" t="s">
        <v>34</v>
      </c>
      <c r="B25" s="56"/>
      <c r="C25" s="56"/>
      <c r="D25" s="56"/>
      <c r="E25" s="56"/>
      <c r="F25" s="56"/>
      <c r="G25" s="56"/>
    </row>
    <row r="26" spans="1:7" ht="105" x14ac:dyDescent="0.3">
      <c r="A26" s="3" t="s">
        <v>1</v>
      </c>
      <c r="B26" s="4" t="s">
        <v>35</v>
      </c>
      <c r="C26" s="3" t="s">
        <v>9</v>
      </c>
      <c r="D26" s="8" t="s">
        <v>78</v>
      </c>
      <c r="E26" s="6">
        <v>39.5</v>
      </c>
      <c r="F26" s="6">
        <v>39.5</v>
      </c>
      <c r="G26" s="4" t="s">
        <v>92</v>
      </c>
    </row>
    <row r="27" spans="1:7" ht="195" x14ac:dyDescent="0.3">
      <c r="A27" s="3" t="s">
        <v>1</v>
      </c>
      <c r="B27" s="4" t="s">
        <v>38</v>
      </c>
      <c r="C27" s="3" t="s">
        <v>9</v>
      </c>
      <c r="D27" s="10">
        <v>23.8</v>
      </c>
      <c r="E27" s="3" t="s">
        <v>9</v>
      </c>
      <c r="F27" s="3" t="s">
        <v>9</v>
      </c>
      <c r="G27" s="4" t="s">
        <v>92</v>
      </c>
    </row>
    <row r="28" spans="1:7" x14ac:dyDescent="0.3">
      <c r="A28" s="56" t="s">
        <v>39</v>
      </c>
      <c r="B28" s="56"/>
      <c r="C28" s="56"/>
      <c r="D28" s="56"/>
      <c r="E28" s="56"/>
      <c r="F28" s="56"/>
      <c r="G28" s="56"/>
    </row>
    <row r="29" spans="1:7" ht="45" x14ac:dyDescent="0.3">
      <c r="A29" s="3" t="s">
        <v>1</v>
      </c>
      <c r="B29" s="4" t="s">
        <v>40</v>
      </c>
      <c r="C29" s="3" t="s">
        <v>9</v>
      </c>
      <c r="D29" s="10">
        <v>83.9</v>
      </c>
      <c r="E29" s="6">
        <v>84.1</v>
      </c>
      <c r="F29" s="6">
        <v>84.1</v>
      </c>
      <c r="G29" s="4" t="s">
        <v>89</v>
      </c>
    </row>
    <row r="30" spans="1:7" ht="105" x14ac:dyDescent="0.3">
      <c r="A30" s="3" t="s">
        <v>1</v>
      </c>
      <c r="B30" s="4" t="s">
        <v>42</v>
      </c>
      <c r="C30" s="3" t="s">
        <v>9</v>
      </c>
      <c r="D30" s="9">
        <v>0.03</v>
      </c>
      <c r="E30" s="5">
        <v>0.02</v>
      </c>
      <c r="F30" s="5">
        <v>0.02</v>
      </c>
      <c r="G30" s="4" t="s">
        <v>97</v>
      </c>
    </row>
    <row r="31" spans="1:7" ht="105" x14ac:dyDescent="0.3">
      <c r="A31" s="3" t="s">
        <v>1</v>
      </c>
      <c r="B31" s="4" t="s">
        <v>43</v>
      </c>
      <c r="C31" s="3" t="s">
        <v>9</v>
      </c>
      <c r="D31" s="10">
        <v>82.2</v>
      </c>
      <c r="E31" s="6">
        <v>81.7</v>
      </c>
      <c r="F31" s="6">
        <v>81.7</v>
      </c>
      <c r="G31" s="4" t="s">
        <v>97</v>
      </c>
    </row>
    <row r="32" spans="1:7" ht="225" x14ac:dyDescent="0.3">
      <c r="A32" s="3" t="s">
        <v>1</v>
      </c>
      <c r="B32" s="4" t="s">
        <v>44</v>
      </c>
      <c r="C32" s="3" t="s">
        <v>9</v>
      </c>
      <c r="D32" s="10">
        <v>328.5</v>
      </c>
      <c r="E32" s="3" t="s">
        <v>45</v>
      </c>
      <c r="F32" s="3" t="s">
        <v>45</v>
      </c>
      <c r="G32" s="4" t="s">
        <v>98</v>
      </c>
    </row>
    <row r="33" spans="1:7" ht="360" x14ac:dyDescent="0.3">
      <c r="A33" s="3" t="s">
        <v>1</v>
      </c>
      <c r="B33" s="4" t="s">
        <v>46</v>
      </c>
      <c r="C33" s="3" t="s">
        <v>9</v>
      </c>
      <c r="D33" s="9">
        <v>74.92</v>
      </c>
      <c r="E33" s="5">
        <v>71.98</v>
      </c>
      <c r="F33" s="5">
        <v>71.98</v>
      </c>
      <c r="G33" s="4" t="s">
        <v>99</v>
      </c>
    </row>
    <row r="34" spans="1:7" ht="75" x14ac:dyDescent="0.3">
      <c r="A34" s="3" t="s">
        <v>1</v>
      </c>
      <c r="B34" s="4" t="s">
        <v>47</v>
      </c>
      <c r="C34" s="3" t="s">
        <v>9</v>
      </c>
      <c r="D34" s="9">
        <v>9.75</v>
      </c>
      <c r="E34" s="5">
        <v>9.2200000000000006</v>
      </c>
      <c r="F34" s="5">
        <v>9.2200000000000006</v>
      </c>
      <c r="G34" s="4" t="s">
        <v>100</v>
      </c>
    </row>
    <row r="35" spans="1:7" ht="90" x14ac:dyDescent="0.3">
      <c r="A35" s="3" t="s">
        <v>1</v>
      </c>
      <c r="B35" s="4" t="s">
        <v>48</v>
      </c>
      <c r="C35" s="3" t="s">
        <v>9</v>
      </c>
      <c r="D35" s="8" t="s">
        <v>101</v>
      </c>
      <c r="E35" s="3" t="s">
        <v>9</v>
      </c>
      <c r="F35" s="3" t="s">
        <v>9</v>
      </c>
      <c r="G35" s="4" t="s">
        <v>92</v>
      </c>
    </row>
    <row r="36" spans="1:7" x14ac:dyDescent="0.3">
      <c r="A36" s="56" t="s">
        <v>49</v>
      </c>
      <c r="B36" s="56"/>
      <c r="C36" s="56"/>
      <c r="D36" s="56"/>
      <c r="E36" s="56"/>
      <c r="F36" s="56"/>
      <c r="G36" s="56"/>
    </row>
    <row r="37" spans="1:7" ht="105" x14ac:dyDescent="0.3">
      <c r="A37" s="3" t="s">
        <v>1</v>
      </c>
      <c r="B37" s="4" t="s">
        <v>50</v>
      </c>
      <c r="C37" s="3" t="s">
        <v>9</v>
      </c>
      <c r="D37" s="10">
        <v>9.1999999999999993</v>
      </c>
      <c r="E37" s="6">
        <v>11.5</v>
      </c>
      <c r="F37" s="6">
        <v>11.5</v>
      </c>
      <c r="G37" s="4" t="s">
        <v>102</v>
      </c>
    </row>
    <row r="38" spans="1:7" ht="60" x14ac:dyDescent="0.3">
      <c r="A38" s="3" t="s">
        <v>1</v>
      </c>
      <c r="B38" s="4" t="s">
        <v>51</v>
      </c>
      <c r="C38" s="3" t="s">
        <v>9</v>
      </c>
      <c r="D38" s="10">
        <v>82.5</v>
      </c>
      <c r="E38" s="6">
        <v>76.599999999999994</v>
      </c>
      <c r="F38" s="6">
        <v>76.599999999999994</v>
      </c>
      <c r="G38" s="4" t="s">
        <v>103</v>
      </c>
    </row>
    <row r="39" spans="1:7" ht="90" x14ac:dyDescent="0.3">
      <c r="A39" s="3" t="s">
        <v>1</v>
      </c>
      <c r="B39" s="4" t="s">
        <v>52</v>
      </c>
      <c r="C39" s="3" t="s">
        <v>9</v>
      </c>
      <c r="D39" s="8" t="s">
        <v>12</v>
      </c>
      <c r="E39" s="6">
        <v>75.2</v>
      </c>
      <c r="F39" s="6">
        <v>75.2</v>
      </c>
      <c r="G39" s="4" t="s">
        <v>104</v>
      </c>
    </row>
    <row r="40" spans="1:7" ht="90" x14ac:dyDescent="0.3">
      <c r="A40" s="3" t="s">
        <v>1</v>
      </c>
      <c r="B40" s="4" t="s">
        <v>53</v>
      </c>
      <c r="C40" s="3" t="s">
        <v>9</v>
      </c>
      <c r="D40" s="10">
        <v>3.8</v>
      </c>
      <c r="E40" s="6">
        <v>4.3</v>
      </c>
      <c r="F40" s="6">
        <v>4.3</v>
      </c>
      <c r="G40" s="4" t="s">
        <v>105</v>
      </c>
    </row>
    <row r="41" spans="1:7" ht="150" x14ac:dyDescent="0.3">
      <c r="A41" s="3" t="s">
        <v>1</v>
      </c>
      <c r="B41" s="4" t="s">
        <v>54</v>
      </c>
      <c r="C41" s="3" t="s">
        <v>9</v>
      </c>
      <c r="D41" s="9">
        <v>3.87</v>
      </c>
      <c r="E41" s="5">
        <v>4.25</v>
      </c>
      <c r="F41" s="5">
        <v>4.25</v>
      </c>
      <c r="G41" s="4" t="s">
        <v>106</v>
      </c>
    </row>
    <row r="42" spans="1:7" ht="330" x14ac:dyDescent="0.3">
      <c r="A42" s="3" t="s">
        <v>1</v>
      </c>
      <c r="B42" s="4" t="s">
        <v>55</v>
      </c>
      <c r="C42" s="3" t="s">
        <v>9</v>
      </c>
      <c r="D42" s="9">
        <v>7.0000000000000007E-2</v>
      </c>
      <c r="E42" s="3" t="s">
        <v>9</v>
      </c>
      <c r="F42" s="3" t="s">
        <v>9</v>
      </c>
      <c r="G42" s="4" t="s">
        <v>107</v>
      </c>
    </row>
    <row r="43" spans="1:7" ht="150" x14ac:dyDescent="0.3">
      <c r="A43" s="3" t="s">
        <v>1</v>
      </c>
      <c r="B43" s="4" t="s">
        <v>56</v>
      </c>
      <c r="C43" s="3" t="s">
        <v>9</v>
      </c>
      <c r="D43" s="10">
        <v>8.5</v>
      </c>
      <c r="E43" s="3" t="s">
        <v>9</v>
      </c>
      <c r="F43" s="3" t="s">
        <v>9</v>
      </c>
      <c r="G43" s="4" t="s">
        <v>108</v>
      </c>
    </row>
    <row r="44" spans="1:7" x14ac:dyDescent="0.3">
      <c r="A44" s="56" t="s">
        <v>57</v>
      </c>
      <c r="B44" s="56"/>
      <c r="C44" s="56"/>
      <c r="D44" s="56"/>
      <c r="E44" s="56"/>
      <c r="F44" s="56"/>
      <c r="G44" s="56"/>
    </row>
    <row r="45" spans="1:7" ht="120" x14ac:dyDescent="0.3">
      <c r="A45" s="3" t="s">
        <v>1</v>
      </c>
      <c r="B45" s="4" t="s">
        <v>59</v>
      </c>
      <c r="C45" s="3" t="s">
        <v>9</v>
      </c>
      <c r="D45" s="8" t="s">
        <v>41</v>
      </c>
      <c r="E45" s="3" t="s">
        <v>9</v>
      </c>
      <c r="F45" s="3" t="s">
        <v>9</v>
      </c>
      <c r="G45" s="4" t="s">
        <v>109</v>
      </c>
    </row>
    <row r="46" spans="1:7" x14ac:dyDescent="0.3">
      <c r="A46" s="56" t="s">
        <v>60</v>
      </c>
      <c r="B46" s="56"/>
      <c r="C46" s="56"/>
      <c r="D46" s="56"/>
      <c r="E46" s="56"/>
      <c r="F46" s="56"/>
      <c r="G46" s="56"/>
    </row>
    <row r="47" spans="1:7" ht="120" x14ac:dyDescent="0.3">
      <c r="A47" s="3" t="s">
        <v>1</v>
      </c>
      <c r="B47" s="4" t="s">
        <v>61</v>
      </c>
      <c r="C47" s="3" t="s">
        <v>9</v>
      </c>
      <c r="D47" s="10">
        <v>43.9</v>
      </c>
      <c r="E47" s="5">
        <v>54.51</v>
      </c>
      <c r="F47" s="5">
        <v>54.51</v>
      </c>
      <c r="G47" s="4" t="s">
        <v>110</v>
      </c>
    </row>
    <row r="48" spans="1:7" ht="90" x14ac:dyDescent="0.3">
      <c r="A48" s="3" t="s">
        <v>1</v>
      </c>
      <c r="B48" s="4" t="s">
        <v>62</v>
      </c>
      <c r="C48" s="3" t="s">
        <v>9</v>
      </c>
      <c r="D48" s="9">
        <v>88.89</v>
      </c>
      <c r="E48" s="5">
        <v>85.71</v>
      </c>
      <c r="F48" s="5">
        <v>85.71</v>
      </c>
      <c r="G48" s="4" t="s">
        <v>91</v>
      </c>
    </row>
    <row r="49" spans="1:7" x14ac:dyDescent="0.3">
      <c r="A49" s="56" t="s">
        <v>63</v>
      </c>
      <c r="B49" s="56"/>
      <c r="C49" s="56"/>
      <c r="D49" s="56"/>
      <c r="E49" s="56"/>
      <c r="F49" s="56"/>
      <c r="G49" s="56"/>
    </row>
    <row r="50" spans="1:7" ht="75" x14ac:dyDescent="0.3">
      <c r="A50" s="3" t="s">
        <v>1</v>
      </c>
      <c r="B50" s="4" t="s">
        <v>64</v>
      </c>
      <c r="C50" s="3" t="s">
        <v>9</v>
      </c>
      <c r="D50" s="8" t="s">
        <v>18</v>
      </c>
      <c r="E50" s="3" t="s">
        <v>58</v>
      </c>
      <c r="F50" s="3" t="s">
        <v>58</v>
      </c>
      <c r="G50" s="4" t="s">
        <v>91</v>
      </c>
    </row>
    <row r="51" spans="1:7" ht="60" x14ac:dyDescent="0.3">
      <c r="A51" s="3" t="s">
        <v>1</v>
      </c>
      <c r="B51" s="4" t="s">
        <v>66</v>
      </c>
      <c r="C51" s="3" t="s">
        <v>9</v>
      </c>
      <c r="D51" s="10">
        <v>1.3</v>
      </c>
      <c r="E51" s="6">
        <v>1.4</v>
      </c>
      <c r="F51" s="6">
        <v>1.4</v>
      </c>
      <c r="G51" s="4" t="s">
        <v>91</v>
      </c>
    </row>
    <row r="52" spans="1:7" ht="75" x14ac:dyDescent="0.3">
      <c r="A52" s="3" t="s">
        <v>1</v>
      </c>
      <c r="B52" s="4" t="s">
        <v>67</v>
      </c>
      <c r="C52" s="3" t="s">
        <v>9</v>
      </c>
      <c r="D52" s="8" t="s">
        <v>26</v>
      </c>
      <c r="E52" s="3" t="s">
        <v>26</v>
      </c>
      <c r="F52" s="3" t="s">
        <v>26</v>
      </c>
      <c r="G52" s="4" t="s">
        <v>91</v>
      </c>
    </row>
    <row r="53" spans="1:7" ht="75" x14ac:dyDescent="0.3">
      <c r="A53" s="3" t="s">
        <v>1</v>
      </c>
      <c r="B53" s="4" t="s">
        <v>68</v>
      </c>
      <c r="C53" s="3" t="s">
        <v>9</v>
      </c>
      <c r="D53" s="8" t="s">
        <v>26</v>
      </c>
      <c r="E53" s="3" t="s">
        <v>26</v>
      </c>
      <c r="F53" s="3" t="s">
        <v>26</v>
      </c>
      <c r="G53" s="4" t="s">
        <v>91</v>
      </c>
    </row>
    <row r="54" spans="1:7" ht="60" x14ac:dyDescent="0.3">
      <c r="A54" s="3" t="s">
        <v>1</v>
      </c>
      <c r="B54" s="4" t="s">
        <v>69</v>
      </c>
      <c r="C54" s="3" t="s">
        <v>9</v>
      </c>
      <c r="D54" s="8" t="s">
        <v>36</v>
      </c>
      <c r="E54" s="3" t="s">
        <v>37</v>
      </c>
      <c r="F54" s="3" t="s">
        <v>37</v>
      </c>
      <c r="G54" s="4" t="s">
        <v>91</v>
      </c>
    </row>
    <row r="55" spans="1:7" x14ac:dyDescent="0.3">
      <c r="A55" s="56" t="s">
        <v>70</v>
      </c>
      <c r="B55" s="56"/>
      <c r="C55" s="56"/>
      <c r="D55" s="56"/>
      <c r="E55" s="56"/>
      <c r="F55" s="56"/>
      <c r="G55" s="56"/>
    </row>
    <row r="56" spans="1:7" ht="105" x14ac:dyDescent="0.3">
      <c r="A56" s="3" t="s">
        <v>1</v>
      </c>
      <c r="B56" s="4" t="s">
        <v>71</v>
      </c>
      <c r="C56" s="3" t="s">
        <v>9</v>
      </c>
      <c r="D56" s="8" t="s">
        <v>1</v>
      </c>
      <c r="E56" s="3" t="s">
        <v>1</v>
      </c>
      <c r="F56" s="3" t="s">
        <v>1</v>
      </c>
      <c r="G56" s="4" t="s">
        <v>111</v>
      </c>
    </row>
    <row r="57" spans="1:7" ht="45" x14ac:dyDescent="0.3">
      <c r="A57" s="3" t="s">
        <v>1</v>
      </c>
      <c r="B57" s="4" t="s">
        <v>72</v>
      </c>
      <c r="C57" s="3" t="s">
        <v>9</v>
      </c>
      <c r="D57" s="8" t="s">
        <v>3</v>
      </c>
      <c r="E57" s="5">
        <v>3.17</v>
      </c>
      <c r="F57" s="5">
        <v>3.17</v>
      </c>
      <c r="G57" s="4" t="s">
        <v>91</v>
      </c>
    </row>
    <row r="58" spans="1:7" x14ac:dyDescent="0.3">
      <c r="A58" s="56" t="s">
        <v>73</v>
      </c>
      <c r="B58" s="56"/>
      <c r="C58" s="56"/>
      <c r="D58" s="56"/>
      <c r="E58" s="56"/>
      <c r="F58" s="56"/>
      <c r="G58" s="56"/>
    </row>
    <row r="59" spans="1:7" ht="60" x14ac:dyDescent="0.3">
      <c r="A59" s="3" t="s">
        <v>1</v>
      </c>
      <c r="B59" s="4" t="s">
        <v>74</v>
      </c>
      <c r="C59" s="3" t="s">
        <v>9</v>
      </c>
      <c r="D59" s="10">
        <v>0.3</v>
      </c>
      <c r="E59" s="3" t="s">
        <v>9</v>
      </c>
      <c r="F59" s="3" t="s">
        <v>9</v>
      </c>
      <c r="G59" s="4" t="s">
        <v>91</v>
      </c>
    </row>
    <row r="60" spans="1:7" ht="75" x14ac:dyDescent="0.3">
      <c r="A60" s="3" t="s">
        <v>1</v>
      </c>
      <c r="B60" s="4" t="s">
        <v>75</v>
      </c>
      <c r="C60" s="3" t="s">
        <v>9</v>
      </c>
      <c r="D60" s="8" t="s">
        <v>7</v>
      </c>
      <c r="E60" s="3" t="s">
        <v>9</v>
      </c>
      <c r="F60" s="3" t="s">
        <v>9</v>
      </c>
      <c r="G60" s="4" t="s">
        <v>110</v>
      </c>
    </row>
    <row r="61" spans="1:7" x14ac:dyDescent="0.3">
      <c r="A61" s="56" t="s">
        <v>76</v>
      </c>
      <c r="B61" s="56"/>
      <c r="C61" s="56"/>
      <c r="D61" s="56"/>
      <c r="E61" s="56"/>
      <c r="F61" s="56"/>
      <c r="G61" s="56"/>
    </row>
  </sheetData>
  <mergeCells count="21">
    <mergeCell ref="A55:G55"/>
    <mergeCell ref="A58:G58"/>
    <mergeCell ref="A61:G61"/>
    <mergeCell ref="A28:G28"/>
    <mergeCell ref="A36:G36"/>
    <mergeCell ref="A44:G44"/>
    <mergeCell ref="A46:G46"/>
    <mergeCell ref="A49:G49"/>
    <mergeCell ref="A7:G7"/>
    <mergeCell ref="A11:G11"/>
    <mergeCell ref="A16:G16"/>
    <mergeCell ref="A22:G22"/>
    <mergeCell ref="A25:G25"/>
    <mergeCell ref="A1:G1"/>
    <mergeCell ref="A2:G2"/>
    <mergeCell ref="A3:A5"/>
    <mergeCell ref="B3:B5"/>
    <mergeCell ref="C3:F3"/>
    <mergeCell ref="G3:G5"/>
    <mergeCell ref="C4:D4"/>
    <mergeCell ref="E4:F4"/>
  </mergeCells>
  <pageMargins left="0.7" right="0.7" top="0.75" bottom="0.75" header="0.3" footer="0.3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 1</vt:lpstr>
      <vt:lpstr>Таблица 27</vt:lpstr>
      <vt:lpstr>'Лист 1'!Заголовки_для_печати</vt:lpstr>
      <vt:lpstr>'Таблица 27'!Заголовки_для_печати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ИСАХАЕВ ИБРАГИМ ГИТИНОВИЧ</dc:creator>
  <cp:lastModifiedBy>Дець Дмитрий Анатольевич</cp:lastModifiedBy>
  <cp:lastPrinted>2019-02-04T10:23:16Z</cp:lastPrinted>
  <dcterms:created xsi:type="dcterms:W3CDTF">2019-01-16T07:32:33Z</dcterms:created>
  <dcterms:modified xsi:type="dcterms:W3CDTF">2020-03-02T12:56:32Z</dcterms:modified>
</cp:coreProperties>
</file>